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https://d.docs.live.net/e681424b022bd3e3/Petra Acrea NB zaloha/Výuka/Excel/Pokrocily_Excel_s_Power_Query/20250409/Data/"/>
    </mc:Choice>
  </mc:AlternateContent>
  <xr:revisionPtr revIDLastSave="23" documentId="13_ncr:1_{388E3BF4-0685-412F-91A4-22DA62D4487E}" xr6:coauthVersionLast="47" xr6:coauthVersionMax="47" xr10:uidLastSave="{E1E588D0-20A4-4279-9B36-490673454272}"/>
  <bookViews>
    <workbookView xWindow="30960" yWindow="2145" windowWidth="19185" windowHeight="10065" xr2:uid="{00000000-000D-0000-FFFF-FFFF00000000}"/>
  </bookViews>
  <sheets>
    <sheet name="List1" sheetId="1" r:id="rId1"/>
    <sheet name="Legenda" sheetId="2" state="hidden" r:id="rId2"/>
    <sheet name="KT_pom_souhrn" sheetId="9" state="hidden" r:id="rId3"/>
  </sheets>
  <definedNames>
    <definedName name="_xlnm._FilterDatabase" localSheetId="0" hidden="1">List1!$A$1:$T$579</definedName>
  </definedNames>
  <calcPr calcId="191029" refMode="R1C1"/>
  <pivotCaches>
    <pivotCache cacheId="1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" i="1" l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95" i="1"/>
  <c r="R396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5" i="1"/>
  <c r="R466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6" i="1"/>
  <c r="R497" i="1"/>
  <c r="R498" i="1"/>
  <c r="R499" i="1"/>
  <c r="R500" i="1"/>
  <c r="R501" i="1"/>
  <c r="R502" i="1"/>
  <c r="R503" i="1"/>
  <c r="R504" i="1"/>
  <c r="R505" i="1"/>
  <c r="R506" i="1"/>
  <c r="R507" i="1"/>
  <c r="R508" i="1"/>
  <c r="R509" i="1"/>
  <c r="R510" i="1"/>
  <c r="R511" i="1"/>
  <c r="R512" i="1"/>
  <c r="R513" i="1"/>
  <c r="R514" i="1"/>
  <c r="R515" i="1"/>
  <c r="R516" i="1"/>
  <c r="R517" i="1"/>
  <c r="R518" i="1"/>
  <c r="R519" i="1"/>
  <c r="R520" i="1"/>
  <c r="R521" i="1"/>
  <c r="R522" i="1"/>
  <c r="R523" i="1"/>
  <c r="R524" i="1"/>
  <c r="R525" i="1"/>
  <c r="R526" i="1"/>
  <c r="R527" i="1"/>
  <c r="R528" i="1"/>
  <c r="R529" i="1"/>
  <c r="R530" i="1"/>
  <c r="R531" i="1"/>
  <c r="R532" i="1"/>
  <c r="R533" i="1"/>
  <c r="R534" i="1"/>
  <c r="R535" i="1"/>
  <c r="R536" i="1"/>
  <c r="R537" i="1"/>
  <c r="R538" i="1"/>
  <c r="R539" i="1"/>
  <c r="R540" i="1"/>
  <c r="R541" i="1"/>
  <c r="R542" i="1"/>
  <c r="R543" i="1"/>
  <c r="R544" i="1"/>
  <c r="R545" i="1"/>
  <c r="R546" i="1"/>
  <c r="R547" i="1"/>
  <c r="R548" i="1"/>
  <c r="R549" i="1"/>
  <c r="R550" i="1"/>
  <c r="R551" i="1"/>
  <c r="R552" i="1"/>
  <c r="R553" i="1"/>
  <c r="R554" i="1"/>
  <c r="R555" i="1"/>
  <c r="R556" i="1"/>
  <c r="R557" i="1"/>
  <c r="R558" i="1"/>
  <c r="R559" i="1"/>
  <c r="R560" i="1"/>
  <c r="R561" i="1"/>
  <c r="R562" i="1"/>
  <c r="R563" i="1"/>
  <c r="R564" i="1"/>
  <c r="R565" i="1"/>
  <c r="R566" i="1"/>
  <c r="R567" i="1"/>
  <c r="R568" i="1"/>
  <c r="R569" i="1"/>
  <c r="R570" i="1"/>
  <c r="R571" i="1"/>
  <c r="R572" i="1"/>
  <c r="R573" i="1"/>
  <c r="R574" i="1"/>
  <c r="R575" i="1"/>
  <c r="R576" i="1"/>
  <c r="R577" i="1"/>
  <c r="R578" i="1"/>
  <c r="R579" i="1"/>
  <c r="R2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2" i="1"/>
  <c r="F419" i="1" l="1"/>
  <c r="F418" i="1"/>
  <c r="F417" i="1"/>
  <c r="F416" i="1"/>
  <c r="F415" i="1"/>
  <c r="F414" i="1"/>
  <c r="F413" i="1"/>
  <c r="F412" i="1"/>
  <c r="F411" i="1"/>
  <c r="F410" i="1"/>
  <c r="F409" i="1"/>
  <c r="F38" i="1"/>
  <c r="F2" i="1"/>
  <c r="F273" i="1"/>
  <c r="F246" i="1"/>
  <c r="F276" i="1"/>
  <c r="F277" i="1"/>
  <c r="F278" i="1"/>
  <c r="F264" i="1"/>
  <c r="F224" i="1"/>
  <c r="F215" i="1"/>
  <c r="F225" i="1"/>
  <c r="F226" i="1"/>
  <c r="F216" i="1"/>
  <c r="F227" i="1"/>
  <c r="F213" i="1"/>
  <c r="F218" i="1"/>
  <c r="F219" i="1"/>
  <c r="F228" i="1"/>
  <c r="F202" i="1"/>
  <c r="F203" i="1"/>
  <c r="F220" i="1"/>
  <c r="F239" i="1"/>
  <c r="F237" i="1"/>
  <c r="F229" i="1"/>
  <c r="F238" i="1"/>
  <c r="F208" i="1"/>
  <c r="F230" i="1"/>
  <c r="F200" i="1"/>
  <c r="F201" i="1"/>
  <c r="F231" i="1"/>
  <c r="F232" i="1"/>
  <c r="F204" i="1"/>
  <c r="F205" i="1"/>
  <c r="F206" i="1"/>
  <c r="F209" i="1"/>
  <c r="F212" i="1"/>
  <c r="F233" i="1"/>
  <c r="F234" i="1"/>
  <c r="F217" i="1"/>
  <c r="F221" i="1"/>
  <c r="F207" i="1"/>
  <c r="F214" i="1"/>
  <c r="F222" i="1"/>
  <c r="F223" i="1"/>
  <c r="F235" i="1"/>
  <c r="F236" i="1"/>
  <c r="F211" i="1"/>
  <c r="F210" i="1"/>
  <c r="F335" i="1"/>
  <c r="F324" i="1"/>
  <c r="F336" i="1"/>
  <c r="F322" i="1"/>
  <c r="F325" i="1"/>
  <c r="F330" i="1"/>
  <c r="F337" i="1"/>
  <c r="F326" i="1"/>
  <c r="F321" i="1"/>
  <c r="F338" i="1"/>
  <c r="F339" i="1"/>
  <c r="F327" i="1"/>
  <c r="F340" i="1"/>
  <c r="F323" i="1"/>
  <c r="F357" i="1"/>
  <c r="F341" i="1"/>
  <c r="F331" i="1"/>
  <c r="F342" i="1"/>
  <c r="F328" i="1"/>
  <c r="F329" i="1"/>
  <c r="F343" i="1"/>
  <c r="F334" i="1"/>
  <c r="F354" i="1"/>
  <c r="F352" i="1"/>
  <c r="F332" i="1"/>
  <c r="F359" i="1"/>
  <c r="F344" i="1"/>
  <c r="F345" i="1"/>
  <c r="F346" i="1"/>
  <c r="F356" i="1"/>
  <c r="F353" i="1"/>
  <c r="F355" i="1"/>
  <c r="F347" i="1"/>
  <c r="F348" i="1"/>
  <c r="F358" i="1"/>
  <c r="F333" i="1"/>
  <c r="F349" i="1"/>
  <c r="F350" i="1"/>
  <c r="F351" i="1"/>
  <c r="F320" i="1"/>
  <c r="F452" i="1"/>
  <c r="F420" i="1"/>
  <c r="F447" i="1"/>
  <c r="F433" i="1"/>
  <c r="F455" i="1"/>
  <c r="F428" i="1"/>
  <c r="F453" i="1"/>
  <c r="F425" i="1"/>
  <c r="F431" i="1"/>
  <c r="F423" i="1"/>
  <c r="F440" i="1"/>
  <c r="F457" i="1"/>
  <c r="F434" i="1"/>
  <c r="F421" i="1"/>
  <c r="F435" i="1"/>
  <c r="F432" i="1"/>
  <c r="F444" i="1"/>
  <c r="F454" i="1"/>
  <c r="F426" i="1"/>
  <c r="F445" i="1"/>
  <c r="F451" i="1"/>
  <c r="F436" i="1"/>
  <c r="F448" i="1"/>
  <c r="F437" i="1"/>
  <c r="F429" i="1"/>
  <c r="F438" i="1"/>
  <c r="F424" i="1"/>
  <c r="F422" i="1"/>
  <c r="F441" i="1"/>
  <c r="F427" i="1"/>
  <c r="F456" i="1"/>
  <c r="F430" i="1"/>
  <c r="F446" i="1"/>
  <c r="F443" i="1"/>
  <c r="F450" i="1"/>
  <c r="F458" i="1"/>
  <c r="F449" i="1"/>
  <c r="F442" i="1"/>
  <c r="F459" i="1"/>
  <c r="F439" i="1"/>
  <c r="F39" i="1"/>
  <c r="F37" i="1"/>
  <c r="F35" i="1"/>
  <c r="F29" i="1"/>
  <c r="F40" i="1"/>
  <c r="F4" i="1"/>
  <c r="F3" i="1"/>
  <c r="F11" i="1"/>
  <c r="F5" i="1"/>
  <c r="F23" i="1"/>
  <c r="F14" i="1"/>
  <c r="F36" i="1"/>
  <c r="F6" i="1"/>
  <c r="F32" i="1"/>
  <c r="F33" i="1"/>
  <c r="F24" i="1"/>
  <c r="F16" i="1"/>
  <c r="F17" i="1"/>
  <c r="F22" i="1"/>
  <c r="F7" i="1"/>
  <c r="F41" i="1"/>
  <c r="F31" i="1"/>
  <c r="F8" i="1"/>
  <c r="F28" i="1"/>
  <c r="F25" i="1"/>
  <c r="F21" i="1"/>
  <c r="F26" i="1"/>
  <c r="F9" i="1"/>
  <c r="F15" i="1"/>
  <c r="F34" i="1"/>
  <c r="F10" i="1"/>
  <c r="F30" i="1"/>
  <c r="F18" i="1"/>
  <c r="F27" i="1"/>
  <c r="F12" i="1"/>
  <c r="F13" i="1"/>
  <c r="F20" i="1"/>
  <c r="F1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269" i="1"/>
  <c r="F279" i="1"/>
  <c r="F245" i="1"/>
  <c r="F268" i="1"/>
  <c r="F275" i="1"/>
  <c r="F267" i="1"/>
  <c r="F274" i="1"/>
  <c r="F272" i="1"/>
  <c r="F240" i="1"/>
  <c r="F263" i="1"/>
  <c r="F262" i="1"/>
  <c r="F261" i="1"/>
  <c r="F241" i="1"/>
  <c r="F260" i="1"/>
  <c r="F259" i="1"/>
  <c r="F258" i="1"/>
  <c r="F257" i="1"/>
  <c r="F244" i="1"/>
  <c r="F256" i="1"/>
  <c r="F266" i="1"/>
  <c r="F243" i="1"/>
  <c r="F255" i="1"/>
  <c r="F254" i="1"/>
  <c r="F271" i="1"/>
  <c r="F247" i="1"/>
  <c r="F242" i="1"/>
  <c r="F253" i="1"/>
  <c r="F270" i="1"/>
  <c r="F248" i="1"/>
  <c r="F252" i="1"/>
  <c r="F251" i="1"/>
  <c r="F250" i="1"/>
  <c r="F265" i="1"/>
  <c r="F249" i="1"/>
  <c r="F559" i="1"/>
  <c r="F568" i="1"/>
  <c r="F579" i="1"/>
  <c r="F541" i="1"/>
  <c r="F554" i="1"/>
  <c r="F578" i="1"/>
  <c r="F577" i="1"/>
  <c r="F550" i="1"/>
  <c r="F543" i="1"/>
  <c r="F549" i="1"/>
  <c r="F561" i="1"/>
  <c r="F558" i="1"/>
  <c r="F567" i="1"/>
  <c r="F576" i="1"/>
  <c r="F556" i="1"/>
  <c r="F542" i="1"/>
  <c r="F566" i="1"/>
  <c r="F540" i="1"/>
  <c r="F555" i="1"/>
  <c r="F553" i="1"/>
  <c r="F565" i="1"/>
  <c r="F545" i="1"/>
  <c r="F575" i="1"/>
  <c r="F564" i="1"/>
  <c r="F574" i="1"/>
  <c r="F548" i="1"/>
  <c r="F563" i="1"/>
  <c r="F547" i="1"/>
  <c r="F546" i="1"/>
  <c r="F573" i="1"/>
  <c r="F552" i="1"/>
  <c r="F572" i="1"/>
  <c r="F551" i="1"/>
  <c r="F571" i="1"/>
  <c r="F560" i="1"/>
  <c r="F562" i="1"/>
  <c r="F544" i="1"/>
  <c r="F557" i="1"/>
  <c r="F570" i="1"/>
  <c r="F569" i="1"/>
  <c r="F76" i="1"/>
  <c r="F70" i="1"/>
  <c r="F75" i="1"/>
  <c r="F78" i="1"/>
  <c r="F77" i="1"/>
  <c r="F59" i="1"/>
  <c r="F44" i="1"/>
  <c r="F43" i="1"/>
  <c r="F58" i="1"/>
  <c r="F81" i="1"/>
  <c r="F72" i="1"/>
  <c r="F80" i="1"/>
  <c r="F57" i="1"/>
  <c r="F60" i="1"/>
  <c r="F65" i="1"/>
  <c r="F62" i="1"/>
  <c r="F47" i="1"/>
  <c r="F67" i="1"/>
  <c r="F42" i="1"/>
  <c r="F74" i="1"/>
  <c r="F56" i="1"/>
  <c r="F71" i="1"/>
  <c r="F55" i="1"/>
  <c r="F64" i="1"/>
  <c r="F68" i="1"/>
  <c r="F54" i="1"/>
  <c r="F66" i="1"/>
  <c r="F69" i="1"/>
  <c r="F45" i="1"/>
  <c r="F53" i="1"/>
  <c r="F63" i="1"/>
  <c r="F46" i="1"/>
  <c r="F61" i="1"/>
  <c r="F79" i="1"/>
  <c r="F52" i="1"/>
  <c r="F51" i="1"/>
  <c r="F50" i="1"/>
  <c r="F49" i="1"/>
  <c r="F48" i="1"/>
  <c r="F73" i="1"/>
  <c r="F530" i="1"/>
  <c r="F536" i="1"/>
  <c r="F535" i="1"/>
  <c r="F518" i="1"/>
  <c r="F528" i="1"/>
  <c r="F527" i="1"/>
  <c r="F517" i="1"/>
  <c r="F525" i="1"/>
  <c r="F516" i="1"/>
  <c r="F539" i="1"/>
  <c r="F534" i="1"/>
  <c r="F515" i="1"/>
  <c r="F514" i="1"/>
  <c r="F531" i="1"/>
  <c r="F529" i="1"/>
  <c r="F520" i="1"/>
  <c r="F513" i="1"/>
  <c r="F522" i="1"/>
  <c r="F502" i="1"/>
  <c r="F512" i="1"/>
  <c r="F511" i="1"/>
  <c r="F526" i="1"/>
  <c r="F521" i="1"/>
  <c r="F510" i="1"/>
  <c r="F501" i="1"/>
  <c r="F509" i="1"/>
  <c r="F538" i="1"/>
  <c r="F537" i="1"/>
  <c r="F508" i="1"/>
  <c r="F519" i="1"/>
  <c r="F524" i="1"/>
  <c r="F507" i="1"/>
  <c r="F523" i="1"/>
  <c r="F500" i="1"/>
  <c r="F503" i="1"/>
  <c r="F506" i="1"/>
  <c r="F532" i="1"/>
  <c r="F505" i="1"/>
  <c r="F533" i="1"/>
  <c r="F504" i="1"/>
  <c r="F289" i="1"/>
  <c r="F308" i="1"/>
  <c r="F307" i="1"/>
  <c r="F288" i="1"/>
  <c r="F306" i="1"/>
  <c r="F284" i="1"/>
  <c r="F305" i="1"/>
  <c r="F304" i="1"/>
  <c r="F303" i="1"/>
  <c r="F319" i="1"/>
  <c r="F302" i="1"/>
  <c r="F291" i="1"/>
  <c r="F314" i="1"/>
  <c r="F301" i="1"/>
  <c r="F300" i="1"/>
  <c r="F317" i="1"/>
  <c r="F287" i="1"/>
  <c r="F282" i="1"/>
  <c r="F285" i="1"/>
  <c r="F280" i="1"/>
  <c r="F283" i="1"/>
  <c r="F311" i="1"/>
  <c r="F299" i="1"/>
  <c r="F313" i="1"/>
  <c r="F298" i="1"/>
  <c r="F318" i="1"/>
  <c r="F297" i="1"/>
  <c r="F312" i="1"/>
  <c r="F316" i="1"/>
  <c r="F292" i="1"/>
  <c r="F281" i="1"/>
  <c r="F296" i="1"/>
  <c r="F290" i="1"/>
  <c r="F295" i="1"/>
  <c r="F286" i="1"/>
  <c r="F315" i="1"/>
  <c r="F294" i="1"/>
  <c r="F293" i="1"/>
  <c r="F310" i="1"/>
  <c r="F309" i="1"/>
  <c r="F105" i="1"/>
  <c r="F104" i="1"/>
  <c r="F94" i="1"/>
  <c r="F112" i="1"/>
  <c r="F116" i="1"/>
  <c r="F106" i="1"/>
  <c r="F86" i="1"/>
  <c r="F118" i="1"/>
  <c r="F111" i="1"/>
  <c r="F93" i="1"/>
  <c r="F85" i="1"/>
  <c r="F103" i="1"/>
  <c r="F136" i="1"/>
  <c r="F153" i="1"/>
  <c r="F133" i="1"/>
  <c r="F122" i="1"/>
  <c r="F123" i="1"/>
  <c r="F147" i="1"/>
  <c r="F160" i="1"/>
  <c r="F141" i="1"/>
  <c r="F152" i="1"/>
  <c r="F140" i="1"/>
  <c r="F124" i="1"/>
  <c r="F132" i="1"/>
  <c r="F143" i="1"/>
  <c r="F131" i="1"/>
  <c r="F135" i="1"/>
  <c r="F158" i="1"/>
  <c r="F130" i="1"/>
  <c r="F134" i="1"/>
  <c r="F157" i="1"/>
  <c r="F129" i="1"/>
  <c r="F128" i="1"/>
  <c r="F151" i="1"/>
  <c r="F127" i="1"/>
  <c r="F156" i="1"/>
  <c r="F155" i="1"/>
  <c r="F142" i="1"/>
  <c r="F144" i="1"/>
  <c r="F139" i="1"/>
  <c r="F159" i="1"/>
  <c r="F145" i="1"/>
  <c r="F150" i="1"/>
  <c r="F138" i="1"/>
  <c r="F126" i="1"/>
  <c r="F125" i="1"/>
  <c r="F154" i="1"/>
  <c r="F149" i="1"/>
  <c r="F146" i="1"/>
  <c r="F148" i="1"/>
  <c r="F137" i="1"/>
  <c r="F108" i="1"/>
  <c r="F97" i="1"/>
  <c r="F88" i="1"/>
  <c r="F89" i="1"/>
  <c r="F82" i="1"/>
  <c r="F83" i="1"/>
  <c r="F84" i="1"/>
  <c r="F98" i="1"/>
  <c r="F90" i="1"/>
  <c r="F91" i="1"/>
  <c r="F99" i="1"/>
  <c r="F100" i="1"/>
  <c r="F110" i="1"/>
  <c r="F101" i="1"/>
  <c r="F121" i="1"/>
  <c r="F119" i="1"/>
  <c r="F109" i="1"/>
  <c r="F102" i="1"/>
  <c r="F113" i="1"/>
  <c r="F92" i="1"/>
  <c r="F95" i="1"/>
  <c r="F114" i="1"/>
  <c r="F96" i="1"/>
  <c r="F87" i="1"/>
  <c r="F117" i="1"/>
  <c r="F115" i="1"/>
  <c r="F120" i="1"/>
  <c r="F492" i="1"/>
  <c r="F482" i="1"/>
  <c r="F493" i="1"/>
  <c r="F494" i="1"/>
  <c r="F461" i="1"/>
  <c r="F470" i="1"/>
  <c r="F466" i="1"/>
  <c r="F471" i="1"/>
  <c r="F462" i="1"/>
  <c r="F483" i="1"/>
  <c r="F495" i="1"/>
  <c r="F488" i="1"/>
  <c r="F478" i="1"/>
  <c r="F479" i="1"/>
  <c r="F496" i="1"/>
  <c r="F497" i="1"/>
  <c r="F464" i="1"/>
  <c r="F498" i="1"/>
  <c r="F463" i="1"/>
  <c r="F477" i="1"/>
  <c r="F486" i="1"/>
  <c r="F474" i="1"/>
  <c r="F467" i="1"/>
  <c r="F489" i="1"/>
  <c r="F490" i="1"/>
  <c r="F465" i="1"/>
  <c r="F475" i="1"/>
  <c r="F468" i="1"/>
  <c r="F472" i="1"/>
  <c r="F487" i="1"/>
  <c r="F480" i="1"/>
  <c r="F473" i="1"/>
  <c r="F499" i="1"/>
  <c r="F460" i="1"/>
  <c r="F484" i="1"/>
  <c r="F476" i="1"/>
  <c r="F485" i="1"/>
  <c r="F491" i="1"/>
  <c r="F469" i="1"/>
  <c r="F481" i="1"/>
  <c r="F161" i="1"/>
  <c r="F183" i="1"/>
  <c r="F173" i="1"/>
  <c r="F171" i="1"/>
  <c r="F162" i="1"/>
  <c r="F178" i="1"/>
  <c r="F179" i="1"/>
  <c r="F192" i="1"/>
  <c r="F169" i="1"/>
  <c r="F185" i="1"/>
  <c r="F163" i="1"/>
  <c r="F182" i="1"/>
  <c r="F174" i="1"/>
  <c r="F164" i="1"/>
  <c r="F180" i="1"/>
  <c r="F172" i="1"/>
  <c r="F194" i="1"/>
  <c r="F186" i="1"/>
  <c r="F199" i="1"/>
  <c r="F181" i="1"/>
  <c r="F184" i="1"/>
  <c r="F165" i="1"/>
  <c r="F170" i="1"/>
  <c r="F166" i="1"/>
  <c r="F175" i="1"/>
  <c r="F176" i="1"/>
  <c r="F187" i="1"/>
  <c r="F188" i="1"/>
  <c r="F189" i="1"/>
  <c r="F195" i="1"/>
  <c r="F167" i="1"/>
  <c r="F177" i="1"/>
  <c r="F193" i="1"/>
  <c r="F190" i="1"/>
  <c r="F168" i="1"/>
  <c r="F197" i="1"/>
  <c r="F196" i="1"/>
  <c r="F198" i="1"/>
  <c r="F191" i="1"/>
  <c r="F107" i="1"/>
</calcChain>
</file>

<file path=xl/sharedStrings.xml><?xml version="1.0" encoding="utf-8"?>
<sst xmlns="http://schemas.openxmlformats.org/spreadsheetml/2006/main" count="4128" uniqueCount="305">
  <si>
    <t>Kraj</t>
  </si>
  <si>
    <t>Karlovarský</t>
  </si>
  <si>
    <t>Velkosť</t>
  </si>
  <si>
    <t>Cena</t>
  </si>
  <si>
    <t>Stav</t>
  </si>
  <si>
    <t>Podlaží</t>
  </si>
  <si>
    <t>Balkon</t>
  </si>
  <si>
    <t xml:space="preserve">Trida </t>
  </si>
  <si>
    <t>G</t>
  </si>
  <si>
    <t>Město</t>
  </si>
  <si>
    <t>Mariánské Lázně</t>
  </si>
  <si>
    <t>Dispozice</t>
  </si>
  <si>
    <t>2+kk</t>
  </si>
  <si>
    <t>Velmi dobrý</t>
  </si>
  <si>
    <t>2+1</t>
  </si>
  <si>
    <t>Typ</t>
  </si>
  <si>
    <t>B</t>
  </si>
  <si>
    <t>Hranice</t>
  </si>
  <si>
    <t>Dobrý</t>
  </si>
  <si>
    <t>Aš</t>
  </si>
  <si>
    <t>3+1</t>
  </si>
  <si>
    <t>Sklep</t>
  </si>
  <si>
    <t>Karlovy vary</t>
  </si>
  <si>
    <t>Cheb</t>
  </si>
  <si>
    <t>Ústecký</t>
  </si>
  <si>
    <t>Most</t>
  </si>
  <si>
    <t>A</t>
  </si>
  <si>
    <t>Třebenice</t>
  </si>
  <si>
    <t>Louny</t>
  </si>
  <si>
    <t>Ústí nad Labem</t>
  </si>
  <si>
    <t>D</t>
  </si>
  <si>
    <t>Bílina</t>
  </si>
  <si>
    <t>1+1</t>
  </si>
  <si>
    <t>C</t>
  </si>
  <si>
    <t>Jirkov</t>
  </si>
  <si>
    <t>Chomutov</t>
  </si>
  <si>
    <t>Teplice</t>
  </si>
  <si>
    <t>Litvínov</t>
  </si>
  <si>
    <t>Dečín</t>
  </si>
  <si>
    <t>Litoměřice</t>
  </si>
  <si>
    <t>Klášterec nad Ohří</t>
  </si>
  <si>
    <t>1+kk</t>
  </si>
  <si>
    <t>Krupka</t>
  </si>
  <si>
    <t>3+kk</t>
  </si>
  <si>
    <t>Benešov nad Ploučnicí</t>
  </si>
  <si>
    <t>Lovosice</t>
  </si>
  <si>
    <t>Meziboří</t>
  </si>
  <si>
    <t>Nejdek</t>
  </si>
  <si>
    <t xml:space="preserve">Toužim </t>
  </si>
  <si>
    <t>Sokolov</t>
  </si>
  <si>
    <t>Nové Sedlo</t>
  </si>
  <si>
    <t>Jáchymov</t>
  </si>
  <si>
    <t xml:space="preserve">Ostrov </t>
  </si>
  <si>
    <t xml:space="preserve">Františkovy Lázně </t>
  </si>
  <si>
    <t>Otovice</t>
  </si>
  <si>
    <t>E</t>
  </si>
  <si>
    <t>Liberecký</t>
  </si>
  <si>
    <t>Česká Lípa</t>
  </si>
  <si>
    <t>V rekonstrukci</t>
  </si>
  <si>
    <t>Kamenický Šenov</t>
  </si>
  <si>
    <t xml:space="preserve">Horní Rokytnice </t>
  </si>
  <si>
    <t>Dolní Rokytnice</t>
  </si>
  <si>
    <t>Jablonec nad Nisou</t>
  </si>
  <si>
    <t>Nový Bor</t>
  </si>
  <si>
    <t>Doksy</t>
  </si>
  <si>
    <t>Liberec</t>
  </si>
  <si>
    <t>Novostavba</t>
  </si>
  <si>
    <t>Jilemnice</t>
  </si>
  <si>
    <t>Hrádek nad Nisou</t>
  </si>
  <si>
    <t>Frýdland</t>
  </si>
  <si>
    <t>Poniklá</t>
  </si>
  <si>
    <t>F</t>
  </si>
  <si>
    <t>Žandov</t>
  </si>
  <si>
    <t>Raspenava</t>
  </si>
  <si>
    <t>Tanvald</t>
  </si>
  <si>
    <t>Stráž pod Ralskem</t>
  </si>
  <si>
    <t>Královéhradecký</t>
  </si>
  <si>
    <t>Náchod</t>
  </si>
  <si>
    <t xml:space="preserve">Říčky v orlických horách </t>
  </si>
  <si>
    <t xml:space="preserve">Rychnov nad Kněžnou </t>
  </si>
  <si>
    <t xml:space="preserve">Staré Buky </t>
  </si>
  <si>
    <t xml:space="preserve">Týniště nad Orlicí </t>
  </si>
  <si>
    <t xml:space="preserve">Hradec Králové </t>
  </si>
  <si>
    <t>Trutnov</t>
  </si>
  <si>
    <t xml:space="preserve">Rokytnice vorlických horách </t>
  </si>
  <si>
    <t>Žaclěř</t>
  </si>
  <si>
    <t>Opočno</t>
  </si>
  <si>
    <t>Nově Město nad Metují</t>
  </si>
  <si>
    <t>Valdice</t>
  </si>
  <si>
    <t>Vrchlabí</t>
  </si>
  <si>
    <t>Janské lázně</t>
  </si>
  <si>
    <t>Nová Paka</t>
  </si>
  <si>
    <t xml:space="preserve">Kostelec nad Orlicí </t>
  </si>
  <si>
    <t>Nový Bydžov</t>
  </si>
  <si>
    <t>Hořice</t>
  </si>
  <si>
    <t xml:space="preserve">Náchod </t>
  </si>
  <si>
    <t>Žácleř</t>
  </si>
  <si>
    <t xml:space="preserve">Černý důl </t>
  </si>
  <si>
    <t>Broumov</t>
  </si>
  <si>
    <t>Rotava</t>
  </si>
  <si>
    <t xml:space="preserve">Lázně Kynžvart </t>
  </si>
  <si>
    <t xml:space="preserve">Nová Role </t>
  </si>
  <si>
    <t xml:space="preserve">Cheb </t>
  </si>
  <si>
    <t xml:space="preserve">Kynšperk nad Ohří </t>
  </si>
  <si>
    <t>Pardubický</t>
  </si>
  <si>
    <t>Polička</t>
  </si>
  <si>
    <t xml:space="preserve">Rybitví </t>
  </si>
  <si>
    <t>Pardubice</t>
  </si>
  <si>
    <t xml:space="preserve">Ústí nad Orlicí </t>
  </si>
  <si>
    <t xml:space="preserve">Chrudim </t>
  </si>
  <si>
    <t xml:space="preserve">Chvaletice </t>
  </si>
  <si>
    <t>Dlouhoňovice</t>
  </si>
  <si>
    <t xml:space="preserve">Moravská Třebová </t>
  </si>
  <si>
    <t>Svitavy</t>
  </si>
  <si>
    <t xml:space="preserve">Vysoké Mýto </t>
  </si>
  <si>
    <t xml:space="preserve">Hlinsko </t>
  </si>
  <si>
    <t>Dašice</t>
  </si>
  <si>
    <t xml:space="preserve">Hrochův Týnec </t>
  </si>
  <si>
    <t xml:space="preserve">Heřmanův Městec </t>
  </si>
  <si>
    <t xml:space="preserve">Vejvanovice </t>
  </si>
  <si>
    <t>Žamberk</t>
  </si>
  <si>
    <t>Holice</t>
  </si>
  <si>
    <t xml:space="preserve">Vysočina </t>
  </si>
  <si>
    <t xml:space="preserve">Jihomoravský </t>
  </si>
  <si>
    <t xml:space="preserve">Zlínský </t>
  </si>
  <si>
    <t>Jihlava</t>
  </si>
  <si>
    <t>Třebíč</t>
  </si>
  <si>
    <t>Telč</t>
  </si>
  <si>
    <t>Jemnice</t>
  </si>
  <si>
    <t>Havličkův Brod</t>
  </si>
  <si>
    <t xml:space="preserve">Ledeč nad Sázavou </t>
  </si>
  <si>
    <t xml:space="preserve">Moravské Budějovice </t>
  </si>
  <si>
    <t xml:space="preserve">Jihlava </t>
  </si>
  <si>
    <t xml:space="preserve">Žďár nas Sázavou </t>
  </si>
  <si>
    <t>Nové Dvory</t>
  </si>
  <si>
    <t>Humpolec</t>
  </si>
  <si>
    <t xml:space="preserve">Košetice </t>
  </si>
  <si>
    <t xml:space="preserve">Kamenice nad Lipou </t>
  </si>
  <si>
    <t>Počátky</t>
  </si>
  <si>
    <t xml:space="preserve">Polná </t>
  </si>
  <si>
    <t>Pelhřimov</t>
  </si>
  <si>
    <t>Třešť</t>
  </si>
  <si>
    <t>Slavkov u Brna</t>
  </si>
  <si>
    <t>Brno</t>
  </si>
  <si>
    <t>Znojmo</t>
  </si>
  <si>
    <t>Brno-venkov</t>
  </si>
  <si>
    <t>Boskovice</t>
  </si>
  <si>
    <t>Bučovice</t>
  </si>
  <si>
    <t xml:space="preserve">Blansko </t>
  </si>
  <si>
    <t>Letovice</t>
  </si>
  <si>
    <t>Holubice</t>
  </si>
  <si>
    <t>Kyjov</t>
  </si>
  <si>
    <t>Bzenec</t>
  </si>
  <si>
    <t xml:space="preserve">Moravský Krumlov </t>
  </si>
  <si>
    <t>Strážnice</t>
  </si>
  <si>
    <t>Adamov</t>
  </si>
  <si>
    <t xml:space="preserve">Hustopeče </t>
  </si>
  <si>
    <t>Břeclav</t>
  </si>
  <si>
    <t>Hodonín</t>
  </si>
  <si>
    <t xml:space="preserve">Brno </t>
  </si>
  <si>
    <t xml:space="preserve">Bílovice nad Svitavou </t>
  </si>
  <si>
    <t>Veselí nad Moravou</t>
  </si>
  <si>
    <t xml:space="preserve">Újezd u Brna </t>
  </si>
  <si>
    <t xml:space="preserve">Moravany </t>
  </si>
  <si>
    <t>Valtice</t>
  </si>
  <si>
    <t>Zlín</t>
  </si>
  <si>
    <t>Uherské Hradiště</t>
  </si>
  <si>
    <t>Chropyně</t>
  </si>
  <si>
    <t>Velké Karlovice</t>
  </si>
  <si>
    <t>Valašské Meziříčí</t>
  </si>
  <si>
    <t xml:space="preserve">Otrokovice </t>
  </si>
  <si>
    <t>Kroměříž</t>
  </si>
  <si>
    <t>Vsetín</t>
  </si>
  <si>
    <t>Rožnov pod Radhoštěm</t>
  </si>
  <si>
    <t>Holešov</t>
  </si>
  <si>
    <t>Hulín</t>
  </si>
  <si>
    <t>Kunovice</t>
  </si>
  <si>
    <t>Olomoucký</t>
  </si>
  <si>
    <t>Moravskoslezský</t>
  </si>
  <si>
    <t xml:space="preserve">Olomouc </t>
  </si>
  <si>
    <t>Prostějov</t>
  </si>
  <si>
    <t>Mohelnice</t>
  </si>
  <si>
    <t>Přerov</t>
  </si>
  <si>
    <t>Kojetín</t>
  </si>
  <si>
    <t>Lukavice</t>
  </si>
  <si>
    <t>Stará Ves</t>
  </si>
  <si>
    <t>Libina</t>
  </si>
  <si>
    <t>Javorník</t>
  </si>
  <si>
    <t>Hlubočky</t>
  </si>
  <si>
    <t>Šternberk</t>
  </si>
  <si>
    <t>Šumperk</t>
  </si>
  <si>
    <t xml:space="preserve">Lipník nad Bečvou </t>
  </si>
  <si>
    <t>Velká Bystřice</t>
  </si>
  <si>
    <t>Litovel</t>
  </si>
  <si>
    <t>Ostrava</t>
  </si>
  <si>
    <t>Krnov</t>
  </si>
  <si>
    <t>Karviná</t>
  </si>
  <si>
    <t>Opava</t>
  </si>
  <si>
    <t>Frýdek-Místek</t>
  </si>
  <si>
    <t>Těrlicko</t>
  </si>
  <si>
    <t>Studénka</t>
  </si>
  <si>
    <t>Havířov</t>
  </si>
  <si>
    <t xml:space="preserve">Český Těšín </t>
  </si>
  <si>
    <t>Hrabyně</t>
  </si>
  <si>
    <t>Hlučín</t>
  </si>
  <si>
    <t>Plzeňský</t>
  </si>
  <si>
    <t>Plzeň</t>
  </si>
  <si>
    <t>Holýšov</t>
  </si>
  <si>
    <t>Čachrov</t>
  </si>
  <si>
    <t>Lesná</t>
  </si>
  <si>
    <t>Horní Bříza</t>
  </si>
  <si>
    <t>Blovice</t>
  </si>
  <si>
    <t>Dýšina</t>
  </si>
  <si>
    <t>Vejprnice</t>
  </si>
  <si>
    <t>Líně</t>
  </si>
  <si>
    <t>Klatovy</t>
  </si>
  <si>
    <t>Planá</t>
  </si>
  <si>
    <t>Sušice</t>
  </si>
  <si>
    <t>Rokycany</t>
  </si>
  <si>
    <t>Nepomuk</t>
  </si>
  <si>
    <t xml:space="preserve">Zbůch </t>
  </si>
  <si>
    <t>Třemošná</t>
  </si>
  <si>
    <t>Stříbro</t>
  </si>
  <si>
    <t>Štěnovice</t>
  </si>
  <si>
    <t>Nýřany</t>
  </si>
  <si>
    <t>Radnice</t>
  </si>
  <si>
    <t>Bezděkov</t>
  </si>
  <si>
    <t>Stredočeský</t>
  </si>
  <si>
    <t>Odolena Voda</t>
  </si>
  <si>
    <t>Babice</t>
  </si>
  <si>
    <t>Milovice</t>
  </si>
  <si>
    <t>Kladno</t>
  </si>
  <si>
    <t>Říčany</t>
  </si>
  <si>
    <t>Hostivice</t>
  </si>
  <si>
    <t>Příbram</t>
  </si>
  <si>
    <t>Dobříš</t>
  </si>
  <si>
    <t>Jesenice</t>
  </si>
  <si>
    <t>Český Brod</t>
  </si>
  <si>
    <t>Kolín</t>
  </si>
  <si>
    <t>Sázava</t>
  </si>
  <si>
    <t>Beroun</t>
  </si>
  <si>
    <t xml:space="preserve">Králův Dvůr </t>
  </si>
  <si>
    <t>Rakovník</t>
  </si>
  <si>
    <t>Horoměřice</t>
  </si>
  <si>
    <t>Nymburk</t>
  </si>
  <si>
    <t>Dobřichovice</t>
  </si>
  <si>
    <t>Chýně</t>
  </si>
  <si>
    <t>Mělník</t>
  </si>
  <si>
    <t>Kralupy nad Vltavou</t>
  </si>
  <si>
    <t xml:space="preserve">Nový Vestec </t>
  </si>
  <si>
    <t>Svatý Ján</t>
  </si>
  <si>
    <t>Mladá Boleslav</t>
  </si>
  <si>
    <t>Velké Přílepy</t>
  </si>
  <si>
    <t>Jihočeský</t>
  </si>
  <si>
    <t>Trhové Sviny</t>
  </si>
  <si>
    <t>Tábor</t>
  </si>
  <si>
    <t>Světlík</t>
  </si>
  <si>
    <t>Protivín</t>
  </si>
  <si>
    <t>Včelná</t>
  </si>
  <si>
    <t>České Budějovice</t>
  </si>
  <si>
    <t>Boršov nad Vltavou</t>
  </si>
  <si>
    <t>Český Krumlov</t>
  </si>
  <si>
    <t>Písek</t>
  </si>
  <si>
    <t xml:space="preserve">Hluboká nad Vltavou </t>
  </si>
  <si>
    <t>Ševětín</t>
  </si>
  <si>
    <t>Strakonice</t>
  </si>
  <si>
    <t>Jindřichův Hradec</t>
  </si>
  <si>
    <t>Mlýny</t>
  </si>
  <si>
    <t>Vimperk</t>
  </si>
  <si>
    <t>Staré město pod Landštejnem</t>
  </si>
  <si>
    <t>Běleč</t>
  </si>
  <si>
    <t xml:space="preserve">Planá nad Lužnicí </t>
  </si>
  <si>
    <t>Milevsko</t>
  </si>
  <si>
    <t>Horní Planá</t>
  </si>
  <si>
    <t>Svatý Jan nad Malší</t>
  </si>
  <si>
    <t>Sezimovo Ústí</t>
  </si>
  <si>
    <t>Kaplice</t>
  </si>
  <si>
    <t>Praha</t>
  </si>
  <si>
    <t>Vzdalenost</t>
  </si>
  <si>
    <t>Cena_kat</t>
  </si>
  <si>
    <t>Okres</t>
  </si>
  <si>
    <t>Cena_m2</t>
  </si>
  <si>
    <t>4+1,4+kk</t>
  </si>
  <si>
    <t>ID_bytu</t>
  </si>
  <si>
    <t>ne</t>
  </si>
  <si>
    <t>ano</t>
  </si>
  <si>
    <t>mimo Prahu</t>
  </si>
  <si>
    <t>průměr</t>
  </si>
  <si>
    <t>podprůmer</t>
  </si>
  <si>
    <t>nadprůměr</t>
  </si>
  <si>
    <t>Před rekontrukcí</t>
  </si>
  <si>
    <t>Po rekonstrukci</t>
  </si>
  <si>
    <t>Balkon_ano_ne</t>
  </si>
  <si>
    <t>Sklep_ano_ne</t>
  </si>
  <si>
    <t>Praha_ano_ne</t>
  </si>
  <si>
    <t>Popisky řádků</t>
  </si>
  <si>
    <t>Celkový součet</t>
  </si>
  <si>
    <t>Popisky sloupců</t>
  </si>
  <si>
    <t>Makléř</t>
  </si>
  <si>
    <t>Vít Veselý</t>
  </si>
  <si>
    <t>Jana Nová</t>
  </si>
  <si>
    <t>Klára Bystrá</t>
  </si>
  <si>
    <t>Daniel Pláček</t>
  </si>
  <si>
    <t>Honza Hrubý</t>
  </si>
  <si>
    <t>Počet z ID_bytu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</si>
</sst>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5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Raszyková Petra" refreshedDate="45549.825599884258" createdVersion="8" refreshedVersion="8" minRefreshableVersion="3" recordCount="578" xr:uid="{60D6C942-3BEC-48EF-B96A-D8AAA9AC53BA}">
  <cacheSource type="worksheet">
    <worksheetSource ref="A1:U579" sheet="List1"/>
  </cacheSource>
  <cacheFields count="24">
    <cacheField name="ID_bytu" numFmtId="0">
      <sharedItems containsSemiMixedTypes="0" containsString="0" containsNumber="1" containsInteger="1" minValue="1" maxValue="578"/>
    </cacheField>
    <cacheField name="Kraj" numFmtId="0">
      <sharedItems count="14">
        <s v="Jihočeský"/>
        <s v="Jihomoravský "/>
        <s v="Karlovarský"/>
        <s v="Královéhradecký"/>
        <s v="Liberecký"/>
        <s v="Moravskoslezský"/>
        <s v="Olomoucký"/>
        <s v="Pardubický"/>
        <s v="Plzeňský"/>
        <s v="Praha"/>
        <s v="Stredočeský"/>
        <s v="Ústecký"/>
        <s v="Vysočina "/>
        <s v="Zlínský "/>
      </sharedItems>
    </cacheField>
    <cacheField name="Typ" numFmtId="0">
      <sharedItems/>
    </cacheField>
    <cacheField name="Velkosť" numFmtId="0">
      <sharedItems containsSemiMixedTypes="0" containsString="0" containsNumber="1" containsInteger="1" minValue="21" maxValue="187"/>
    </cacheField>
    <cacheField name="Cena" numFmtId="164">
      <sharedItems containsSemiMixedTypes="0" containsString="0" containsNumber="1" containsInteger="1" minValue="660000" maxValue="20043000"/>
    </cacheField>
    <cacheField name="Cena_m2" numFmtId="164">
      <sharedItems containsSemiMixedTypes="0" containsString="0" containsNumber="1" minValue="12741.935483870968" maxValue="253708.86075949366"/>
    </cacheField>
    <cacheField name="Dispozice" numFmtId="164">
      <sharedItems/>
    </cacheField>
    <cacheField name="Stav" numFmtId="0">
      <sharedItems count="6">
        <s v="Po rekonstrukci"/>
        <s v="Novostavba"/>
        <s v="Velmi dobrý"/>
        <s v="Dobrý"/>
        <s v="Před rekontrukcí"/>
        <s v="V rekonstrukci"/>
      </sharedItems>
    </cacheField>
    <cacheField name="Podlaží" numFmtId="0">
      <sharedItems containsSemiMixedTypes="0" containsString="0" containsNumber="1" containsInteger="1" minValue="1" maxValue="16" count="13">
        <n v="2"/>
        <n v="3"/>
        <n v="7"/>
        <n v="6"/>
        <n v="4"/>
        <n v="1"/>
        <n v="8"/>
        <n v="5"/>
        <n v="12"/>
        <n v="10"/>
        <n v="16"/>
        <n v="9"/>
        <n v="11"/>
      </sharedItems>
    </cacheField>
    <cacheField name="Balkon" numFmtId="0">
      <sharedItems containsSemiMixedTypes="0" containsString="0" containsNumber="1" containsInteger="1" minValue="0" maxValue="1" count="2">
        <n v="0"/>
        <n v="1"/>
      </sharedItems>
    </cacheField>
    <cacheField name="Balkon_ano_ne" numFmtId="0">
      <sharedItems count="2">
        <s v="ne"/>
        <s v="ano"/>
      </sharedItems>
    </cacheField>
    <cacheField name="Sklep" numFmtId="0">
      <sharedItems containsSemiMixedTypes="0" containsString="0" containsNumber="1" containsInteger="1" minValue="0" maxValue="1"/>
    </cacheField>
    <cacheField name="Sklep_ano_ne" numFmtId="0">
      <sharedItems/>
    </cacheField>
    <cacheField name="Trida " numFmtId="0">
      <sharedItems containsBlank="1"/>
    </cacheField>
    <cacheField name="Město" numFmtId="0">
      <sharedItems/>
    </cacheField>
    <cacheField name="Vzdalenost" numFmtId="0">
      <sharedItems containsString="0" containsBlank="1" containsNumber="1" minValue="0.1" maxValue="37.799999999999997"/>
    </cacheField>
    <cacheField name="Praha" numFmtId="0">
      <sharedItems containsSemiMixedTypes="0" containsString="0" containsNumber="1" containsInteger="1" minValue="0" maxValue="1"/>
    </cacheField>
    <cacheField name="Praha_ano_ne" numFmtId="0">
      <sharedItems/>
    </cacheField>
    <cacheField name="Cena_kat" numFmtId="0">
      <sharedItems containsSemiMixedTypes="0" containsString="0" containsNumber="1" containsInteger="1" minValue="1" maxValue="3"/>
    </cacheField>
    <cacheField name="Cena_kat_slovni" numFmtId="0">
      <sharedItems/>
    </cacheField>
    <cacheField name="Okres" numFmtId="0">
      <sharedItems containsSemiMixedTypes="0" containsString="0" containsNumber="1" containsInteger="1" minValue="0" maxValue="1"/>
    </cacheField>
    <cacheField name="Makléř" numFmtId="0">
      <sharedItems/>
    </cacheField>
    <cacheField name="Křesní jméno makléře" numFmtId="0">
      <sharedItems/>
    </cacheField>
    <cacheField name="Příjmení makléře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78">
  <r>
    <n v="1"/>
    <x v="0"/>
    <s v="B"/>
    <n v="92"/>
    <n v="1950000"/>
    <n v="21195.652173913044"/>
    <s v="3+kk"/>
    <x v="0"/>
    <x v="0"/>
    <x v="0"/>
    <x v="0"/>
    <n v="1"/>
    <s v="ano"/>
    <s v="G"/>
    <s v="Běleč"/>
    <n v="20.9"/>
    <n v="0"/>
    <s v="mimo Prahu"/>
    <n v="2"/>
    <s v="podprůmer"/>
    <n v="0"/>
    <s v="Vít Veselý"/>
    <s v="Vít"/>
    <s v="Veselý"/>
  </r>
  <r>
    <n v="2"/>
    <x v="0"/>
    <s v="B"/>
    <n v="97"/>
    <n v="6740000"/>
    <n v="69484.536082474224"/>
    <s v="3+kk"/>
    <x v="1"/>
    <x v="0"/>
    <x v="0"/>
    <x v="0"/>
    <n v="0"/>
    <s v="ne"/>
    <s v="C"/>
    <s v="Boršov nad Vltavou"/>
    <n v="6.1"/>
    <n v="0"/>
    <s v="mimo Prahu"/>
    <n v="3"/>
    <s v="nadprůměr"/>
    <n v="0"/>
    <s v="Jana Nová"/>
    <s v="Jana"/>
    <s v="Nová"/>
  </r>
  <r>
    <n v="3"/>
    <x v="0"/>
    <s v="B"/>
    <n v="38"/>
    <n v="2990000"/>
    <n v="78684.210526315786"/>
    <s v="2+kk"/>
    <x v="2"/>
    <x v="1"/>
    <x v="0"/>
    <x v="0"/>
    <n v="0"/>
    <s v="ne"/>
    <s v="D"/>
    <s v="České Budějovice"/>
    <n v="2.2999999999999998"/>
    <n v="0"/>
    <s v="mimo Prahu"/>
    <n v="3"/>
    <s v="nadprůměr"/>
    <n v="1"/>
    <s v="Klára Bystrá"/>
    <s v="Klára"/>
    <s v="Bystrá"/>
  </r>
  <r>
    <n v="4"/>
    <x v="0"/>
    <s v="B"/>
    <n v="71"/>
    <n v="2990000"/>
    <n v="42112.67605633803"/>
    <s v="3+1"/>
    <x v="3"/>
    <x v="1"/>
    <x v="1"/>
    <x v="1"/>
    <n v="1"/>
    <s v="ano"/>
    <s v="D"/>
    <s v="České Budějovice"/>
    <n v="4.0999999999999996"/>
    <n v="0"/>
    <s v="mimo Prahu"/>
    <n v="1"/>
    <s v="průměr"/>
    <n v="1"/>
    <s v="Daniel Pláček"/>
    <s v="Daniel"/>
    <s v="Pláček"/>
  </r>
  <r>
    <n v="5"/>
    <x v="0"/>
    <s v="B"/>
    <n v="66"/>
    <n v="3600000"/>
    <n v="54545.454545454544"/>
    <s v="3+1"/>
    <x v="2"/>
    <x v="2"/>
    <x v="0"/>
    <x v="0"/>
    <n v="1"/>
    <s v="ano"/>
    <s v="C"/>
    <s v="České Budějovice"/>
    <n v="1.7"/>
    <n v="0"/>
    <s v="mimo Prahu"/>
    <n v="1"/>
    <s v="průměr"/>
    <n v="1"/>
    <s v="Honza Hrubý"/>
    <s v="Honza"/>
    <s v="Hrubý"/>
  </r>
  <r>
    <n v="6"/>
    <x v="0"/>
    <s v="B"/>
    <n v="66"/>
    <n v="3490000"/>
    <n v="52878.78787878788"/>
    <s v="3+1"/>
    <x v="2"/>
    <x v="3"/>
    <x v="1"/>
    <x v="1"/>
    <n v="1"/>
    <s v="ano"/>
    <m/>
    <s v="České Budějovice"/>
    <n v="3.4"/>
    <n v="0"/>
    <s v="mimo Prahu"/>
    <n v="1"/>
    <s v="průměr"/>
    <n v="1"/>
    <s v="Vít Veselý"/>
    <s v="Vít"/>
    <s v="Veselý"/>
  </r>
  <r>
    <n v="7"/>
    <x v="0"/>
    <s v="B"/>
    <n v="83"/>
    <n v="4290000"/>
    <n v="51686.74698795181"/>
    <s v="4+1,4+kk"/>
    <x v="2"/>
    <x v="3"/>
    <x v="0"/>
    <x v="0"/>
    <n v="0"/>
    <s v="ne"/>
    <s v="G"/>
    <s v="České Budějovice"/>
    <n v="4.0999999999999996"/>
    <n v="0"/>
    <s v="mimo Prahu"/>
    <n v="1"/>
    <s v="průměr"/>
    <n v="1"/>
    <s v="Jana Nová"/>
    <s v="Jana"/>
    <s v="Nová"/>
  </r>
  <r>
    <n v="8"/>
    <x v="0"/>
    <s v="B"/>
    <n v="49"/>
    <n v="3490000"/>
    <n v="71224.489795918373"/>
    <s v="2+1"/>
    <x v="2"/>
    <x v="0"/>
    <x v="0"/>
    <x v="0"/>
    <n v="1"/>
    <s v="ano"/>
    <s v="F"/>
    <s v="České Budějovice"/>
    <n v="1.5"/>
    <n v="0"/>
    <s v="mimo Prahu"/>
    <n v="3"/>
    <s v="nadprůměr"/>
    <n v="1"/>
    <s v="Klára Bystrá"/>
    <s v="Klára"/>
    <s v="Bystrá"/>
  </r>
  <r>
    <n v="9"/>
    <x v="0"/>
    <s v="B"/>
    <n v="74"/>
    <n v="4250000"/>
    <n v="57432.432432432433"/>
    <s v="4+1,4+kk"/>
    <x v="0"/>
    <x v="1"/>
    <x v="1"/>
    <x v="1"/>
    <n v="1"/>
    <s v="ano"/>
    <s v="C"/>
    <s v="České Budějovice"/>
    <n v="2.9"/>
    <n v="0"/>
    <s v="mimo Prahu"/>
    <n v="1"/>
    <s v="průměr"/>
    <n v="1"/>
    <s v="Daniel Pláček"/>
    <s v="Daniel"/>
    <s v="Pláček"/>
  </r>
  <r>
    <n v="10"/>
    <x v="0"/>
    <s v="B"/>
    <n v="60"/>
    <n v="3990000"/>
    <n v="66500"/>
    <s v="3+kk"/>
    <x v="1"/>
    <x v="4"/>
    <x v="0"/>
    <x v="0"/>
    <n v="0"/>
    <s v="ne"/>
    <s v="G"/>
    <s v="Český Krumlov"/>
    <n v="1"/>
    <n v="0"/>
    <s v="mimo Prahu"/>
    <n v="3"/>
    <s v="nadprůměr"/>
    <n v="1"/>
    <s v="Honza Hrubý"/>
    <s v="Honza"/>
    <s v="Hrubý"/>
  </r>
  <r>
    <n v="11"/>
    <x v="0"/>
    <s v="B"/>
    <n v="46"/>
    <n v="1890000"/>
    <n v="41086.956521739128"/>
    <s v="1+1"/>
    <x v="2"/>
    <x v="0"/>
    <x v="0"/>
    <x v="0"/>
    <n v="0"/>
    <s v="ne"/>
    <s v="E"/>
    <s v="Český Krumlov"/>
    <n v="2.5"/>
    <n v="0"/>
    <s v="mimo Prahu"/>
    <n v="1"/>
    <s v="průměr"/>
    <n v="1"/>
    <s v="Vít Veselý"/>
    <s v="Vít"/>
    <s v="Veselý"/>
  </r>
  <r>
    <n v="12"/>
    <x v="0"/>
    <s v="B"/>
    <n v="85"/>
    <n v="8760000"/>
    <n v="103058.82352941176"/>
    <s v="3+kk"/>
    <x v="1"/>
    <x v="5"/>
    <x v="1"/>
    <x v="1"/>
    <n v="0"/>
    <s v="ne"/>
    <s v="D"/>
    <s v="Český Krumlov"/>
    <n v="23.6"/>
    <n v="0"/>
    <s v="mimo Prahu"/>
    <n v="3"/>
    <s v="nadprůměr"/>
    <n v="1"/>
    <s v="Jana Nová"/>
    <s v="Jana"/>
    <s v="Nová"/>
  </r>
  <r>
    <n v="13"/>
    <x v="0"/>
    <s v="B"/>
    <n v="77"/>
    <n v="4999999"/>
    <n v="64935.051948051951"/>
    <s v="2+kk"/>
    <x v="2"/>
    <x v="0"/>
    <x v="0"/>
    <x v="0"/>
    <n v="1"/>
    <s v="ano"/>
    <s v="G"/>
    <s v="Hluboká nad Vltavou "/>
    <n v="10.4"/>
    <n v="0"/>
    <s v="mimo Prahu"/>
    <n v="1"/>
    <s v="průměr"/>
    <n v="0"/>
    <s v="Klára Bystrá"/>
    <s v="Klára"/>
    <s v="Bystrá"/>
  </r>
  <r>
    <n v="14"/>
    <x v="0"/>
    <s v="B"/>
    <n v="70"/>
    <n v="2990000"/>
    <n v="42714.285714285717"/>
    <s v="3+1"/>
    <x v="3"/>
    <x v="1"/>
    <x v="0"/>
    <x v="0"/>
    <n v="1"/>
    <s v="ano"/>
    <s v="G"/>
    <s v="Horní Planá"/>
    <n v="26.5"/>
    <n v="0"/>
    <s v="mimo Prahu"/>
    <n v="1"/>
    <s v="průměr"/>
    <n v="0"/>
    <s v="Daniel Pláček"/>
    <s v="Daniel"/>
    <s v="Pláček"/>
  </r>
  <r>
    <n v="15"/>
    <x v="0"/>
    <s v="B"/>
    <n v="73"/>
    <n v="3285000"/>
    <n v="45000"/>
    <s v="4+1,4+kk"/>
    <x v="3"/>
    <x v="1"/>
    <x v="0"/>
    <x v="0"/>
    <n v="1"/>
    <s v="ano"/>
    <s v="G"/>
    <s v="Jindřichův Hradec"/>
    <n v="7.1"/>
    <n v="0"/>
    <s v="mimo Prahu"/>
    <n v="1"/>
    <s v="průměr"/>
    <n v="1"/>
    <s v="Honza Hrubý"/>
    <s v="Honza"/>
    <s v="Hrubý"/>
  </r>
  <r>
    <n v="16"/>
    <x v="0"/>
    <s v="B"/>
    <n v="77"/>
    <n v="3300000"/>
    <n v="42857.142857142855"/>
    <s v="3+1"/>
    <x v="4"/>
    <x v="1"/>
    <x v="0"/>
    <x v="0"/>
    <n v="0"/>
    <s v="ne"/>
    <s v="G"/>
    <s v="Jindřichův Hradec"/>
    <n v="1.1000000000000001"/>
    <n v="0"/>
    <s v="mimo Prahu"/>
    <n v="1"/>
    <s v="průměr"/>
    <n v="1"/>
    <s v="Vít Veselý"/>
    <s v="Vít"/>
    <s v="Veselý"/>
  </r>
  <r>
    <n v="17"/>
    <x v="0"/>
    <s v="B"/>
    <n v="65"/>
    <n v="2995000"/>
    <n v="46076.923076923078"/>
    <s v="3+1"/>
    <x v="2"/>
    <x v="6"/>
    <x v="1"/>
    <x v="1"/>
    <n v="1"/>
    <s v="ano"/>
    <s v="G"/>
    <s v="Jindřichův Hradec"/>
    <n v="1.9"/>
    <n v="0"/>
    <s v="mimo Prahu"/>
    <n v="1"/>
    <s v="průměr"/>
    <n v="1"/>
    <s v="Jana Nová"/>
    <s v="Jana"/>
    <s v="Nová"/>
  </r>
  <r>
    <n v="18"/>
    <x v="0"/>
    <s v="B"/>
    <n v="64"/>
    <n v="2890000"/>
    <n v="45156.25"/>
    <s v="3+1"/>
    <x v="3"/>
    <x v="4"/>
    <x v="0"/>
    <x v="0"/>
    <n v="0"/>
    <s v="ne"/>
    <s v="G"/>
    <s v="Jindřichův Hradec"/>
    <n v="1.9"/>
    <n v="0"/>
    <s v="mimo Prahu"/>
    <n v="1"/>
    <s v="průměr"/>
    <n v="1"/>
    <s v="Klára Bystrá"/>
    <s v="Klára"/>
    <s v="Bystrá"/>
  </r>
  <r>
    <n v="19"/>
    <x v="0"/>
    <s v="B"/>
    <n v="74"/>
    <n v="2999000"/>
    <n v="40527.027027027027"/>
    <s v="3+1"/>
    <x v="2"/>
    <x v="0"/>
    <x v="1"/>
    <x v="1"/>
    <n v="1"/>
    <s v="ano"/>
    <s v="D"/>
    <s v="Kaplice"/>
    <n v="18.3"/>
    <n v="0"/>
    <s v="mimo Prahu"/>
    <n v="1"/>
    <s v="průměr"/>
    <n v="0"/>
    <s v="Daniel Pláček"/>
    <s v="Daniel"/>
    <s v="Pláček"/>
  </r>
  <r>
    <n v="20"/>
    <x v="0"/>
    <s v="B"/>
    <n v="65"/>
    <n v="1750000"/>
    <n v="26923.076923076922"/>
    <s v="1+kk"/>
    <x v="0"/>
    <x v="5"/>
    <x v="1"/>
    <x v="1"/>
    <n v="1"/>
    <s v="ano"/>
    <s v="E"/>
    <s v="Milevsko"/>
    <n v="26.6"/>
    <n v="0"/>
    <s v="mimo Prahu"/>
    <n v="2"/>
    <s v="podprůmer"/>
    <n v="0"/>
    <s v="Honza Hrubý"/>
    <s v="Honza"/>
    <s v="Hrubý"/>
  </r>
  <r>
    <n v="21"/>
    <x v="0"/>
    <s v="B"/>
    <n v="81"/>
    <n v="2184000"/>
    <n v="26962.962962962964"/>
    <s v="4+1,4+kk"/>
    <x v="3"/>
    <x v="5"/>
    <x v="0"/>
    <x v="0"/>
    <n v="0"/>
    <s v="ne"/>
    <s v="D"/>
    <s v="Mlýny"/>
    <n v="20.7"/>
    <n v="0"/>
    <s v="mimo Prahu"/>
    <n v="2"/>
    <s v="podprůmer"/>
    <n v="0"/>
    <s v="Vít Veselý"/>
    <s v="Vít"/>
    <s v="Veselý"/>
  </r>
  <r>
    <n v="22"/>
    <x v="0"/>
    <s v="B"/>
    <n v="75"/>
    <n v="2850000"/>
    <n v="38000"/>
    <s v="3+1"/>
    <x v="2"/>
    <x v="2"/>
    <x v="0"/>
    <x v="0"/>
    <n v="1"/>
    <s v="ano"/>
    <s v="D"/>
    <s v="Písek"/>
    <n v="2.1"/>
    <n v="0"/>
    <s v="mimo Prahu"/>
    <n v="1"/>
    <s v="průměr"/>
    <n v="1"/>
    <s v="Jana Nová"/>
    <s v="Jana"/>
    <s v="Nová"/>
  </r>
  <r>
    <n v="23"/>
    <x v="0"/>
    <s v="B"/>
    <n v="78"/>
    <n v="3650000"/>
    <n v="46794.871794871797"/>
    <s v="4+1,4+kk"/>
    <x v="2"/>
    <x v="4"/>
    <x v="0"/>
    <x v="0"/>
    <n v="0"/>
    <s v="ne"/>
    <s v="G"/>
    <s v="Písek"/>
    <n v="2.1"/>
    <n v="0"/>
    <s v="mimo Prahu"/>
    <n v="1"/>
    <s v="průměr"/>
    <n v="1"/>
    <s v="Klára Bystrá"/>
    <s v="Klára"/>
    <s v="Bystrá"/>
  </r>
  <r>
    <n v="24"/>
    <x v="0"/>
    <s v="B"/>
    <n v="74"/>
    <n v="3790000"/>
    <n v="51216.216216216213"/>
    <s v="3+1"/>
    <x v="2"/>
    <x v="1"/>
    <x v="1"/>
    <x v="1"/>
    <n v="1"/>
    <s v="ano"/>
    <s v="G"/>
    <s v="Písek"/>
    <n v="3.4"/>
    <n v="0"/>
    <s v="mimo Prahu"/>
    <n v="1"/>
    <s v="průměr"/>
    <n v="1"/>
    <s v="Daniel Pláček"/>
    <s v="Daniel"/>
    <s v="Pláček"/>
  </r>
  <r>
    <n v="25"/>
    <x v="0"/>
    <s v="B"/>
    <n v="89"/>
    <n v="5999990"/>
    <n v="67415.617977528091"/>
    <s v="3+kk"/>
    <x v="0"/>
    <x v="1"/>
    <x v="1"/>
    <x v="1"/>
    <n v="1"/>
    <s v="ano"/>
    <s v="E"/>
    <s v="Písek"/>
    <n v="1.8"/>
    <n v="0"/>
    <s v="mimo Prahu"/>
    <n v="3"/>
    <s v="nadprůměr"/>
    <n v="1"/>
    <s v="Honza Hrubý"/>
    <s v="Honza"/>
    <s v="Hrubý"/>
  </r>
  <r>
    <n v="26"/>
    <x v="0"/>
    <s v="B"/>
    <n v="132"/>
    <n v="6190000"/>
    <n v="46893.939393939392"/>
    <s v="3+1"/>
    <x v="3"/>
    <x v="1"/>
    <x v="0"/>
    <x v="0"/>
    <n v="0"/>
    <s v="ne"/>
    <s v="G"/>
    <s v="Písek"/>
    <n v="0.8"/>
    <n v="0"/>
    <s v="mimo Prahu"/>
    <n v="1"/>
    <s v="průměr"/>
    <n v="1"/>
    <s v="Vít Veselý"/>
    <s v="Vít"/>
    <s v="Veselý"/>
  </r>
  <r>
    <n v="27"/>
    <x v="0"/>
    <s v="B"/>
    <n v="86"/>
    <n v="2999000"/>
    <n v="34872.093023255817"/>
    <s v="3+1"/>
    <x v="2"/>
    <x v="0"/>
    <x v="1"/>
    <x v="1"/>
    <n v="1"/>
    <s v="ano"/>
    <s v="D"/>
    <s v="Planá nad Lužnicí "/>
    <n v="6.7"/>
    <n v="0"/>
    <s v="mimo Prahu"/>
    <n v="1"/>
    <s v="průměr"/>
    <n v="0"/>
    <s v="Jana Nová"/>
    <s v="Jana"/>
    <s v="Nová"/>
  </r>
  <r>
    <n v="28"/>
    <x v="0"/>
    <s v="B"/>
    <n v="36"/>
    <n v="2400000"/>
    <n v="66666.666666666672"/>
    <s v="1+kk"/>
    <x v="2"/>
    <x v="1"/>
    <x v="0"/>
    <x v="0"/>
    <n v="1"/>
    <s v="ano"/>
    <m/>
    <s v="Protivín"/>
    <n v="13.1"/>
    <n v="0"/>
    <s v="mimo Prahu"/>
    <n v="3"/>
    <s v="nadprůměr"/>
    <n v="0"/>
    <s v="Klára Bystrá"/>
    <s v="Klára"/>
    <s v="Bystrá"/>
  </r>
  <r>
    <n v="29"/>
    <x v="0"/>
    <s v="B"/>
    <n v="52"/>
    <n v="2290000"/>
    <n v="44038.461538461539"/>
    <s v="2+1"/>
    <x v="2"/>
    <x v="4"/>
    <x v="1"/>
    <x v="1"/>
    <n v="1"/>
    <s v="ano"/>
    <s v="C"/>
    <s v="Sezimovo Ústí"/>
    <n v="5.4"/>
    <n v="0"/>
    <s v="mimo Prahu"/>
    <n v="1"/>
    <s v="průměr"/>
    <n v="0"/>
    <s v="Daniel Pláček"/>
    <s v="Daniel"/>
    <s v="Pláček"/>
  </r>
  <r>
    <n v="30"/>
    <x v="0"/>
    <s v="B"/>
    <n v="50"/>
    <n v="2350000"/>
    <n v="47000"/>
    <s v="2+1"/>
    <x v="0"/>
    <x v="5"/>
    <x v="0"/>
    <x v="0"/>
    <n v="1"/>
    <s v="ano"/>
    <s v="G"/>
    <s v="Staré město pod Landštejnem"/>
    <n v="27.9"/>
    <n v="0"/>
    <s v="mimo Prahu"/>
    <n v="1"/>
    <s v="průměr"/>
    <n v="0"/>
    <s v="Honza Hrubý"/>
    <s v="Honza"/>
    <s v="Hrubý"/>
  </r>
  <r>
    <n v="31"/>
    <x v="0"/>
    <s v="B"/>
    <n v="66"/>
    <n v="2500000"/>
    <n v="37878.78787878788"/>
    <s v="2+1"/>
    <x v="2"/>
    <x v="5"/>
    <x v="0"/>
    <x v="0"/>
    <n v="1"/>
    <s v="ano"/>
    <s v="D"/>
    <s v="Strakonice"/>
    <n v="0.35"/>
    <n v="0"/>
    <s v="mimo Prahu"/>
    <n v="1"/>
    <s v="průměr"/>
    <n v="1"/>
    <s v="Vít Veselý"/>
    <s v="Vít"/>
    <s v="Veselý"/>
  </r>
  <r>
    <n v="32"/>
    <x v="0"/>
    <s v="B"/>
    <n v="74"/>
    <n v="4130000"/>
    <n v="55810.810810810814"/>
    <s v="3+1"/>
    <x v="2"/>
    <x v="1"/>
    <x v="1"/>
    <x v="1"/>
    <n v="1"/>
    <s v="ano"/>
    <s v="G"/>
    <s v="Strakonice"/>
    <n v="1.5"/>
    <n v="0"/>
    <s v="mimo Prahu"/>
    <n v="1"/>
    <s v="průměr"/>
    <n v="1"/>
    <s v="Jana Nová"/>
    <s v="Jana"/>
    <s v="Nová"/>
  </r>
  <r>
    <n v="33"/>
    <x v="0"/>
    <s v="B"/>
    <n v="83"/>
    <n v="2590000"/>
    <n v="31204.819277108432"/>
    <s v="3+1"/>
    <x v="2"/>
    <x v="1"/>
    <x v="0"/>
    <x v="0"/>
    <n v="1"/>
    <s v="ano"/>
    <s v="G"/>
    <s v="Svatý Jan nad Malší"/>
    <n v="20.6"/>
    <n v="0"/>
    <s v="mimo Prahu"/>
    <n v="2"/>
    <s v="podprůmer"/>
    <n v="0"/>
    <s v="Klára Bystrá"/>
    <s v="Klára"/>
    <s v="Bystrá"/>
  </r>
  <r>
    <n v="34"/>
    <x v="0"/>
    <s v="B"/>
    <n v="71"/>
    <n v="2490000"/>
    <n v="35070.42253521127"/>
    <s v="3+1"/>
    <x v="3"/>
    <x v="1"/>
    <x v="1"/>
    <x v="1"/>
    <n v="1"/>
    <s v="ano"/>
    <m/>
    <s v="Světlík"/>
    <n v="14.5"/>
    <n v="0"/>
    <s v="mimo Prahu"/>
    <n v="1"/>
    <s v="průměr"/>
    <n v="0"/>
    <s v="Daniel Pláček"/>
    <s v="Daniel"/>
    <s v="Pláček"/>
  </r>
  <r>
    <n v="35"/>
    <x v="0"/>
    <s v="B"/>
    <n v="39"/>
    <n v="2390000"/>
    <n v="61282.051282051281"/>
    <s v="2+kk"/>
    <x v="2"/>
    <x v="5"/>
    <x v="0"/>
    <x v="0"/>
    <n v="1"/>
    <s v="ano"/>
    <s v="G"/>
    <s v="Ševětín"/>
    <n v="16.7"/>
    <n v="0"/>
    <s v="mimo Prahu"/>
    <n v="1"/>
    <s v="průměr"/>
    <n v="0"/>
    <s v="Honza Hrubý"/>
    <s v="Honza"/>
    <s v="Hrubý"/>
  </r>
  <r>
    <n v="36"/>
    <x v="0"/>
    <s v="B"/>
    <n v="80"/>
    <n v="4590000"/>
    <n v="57375"/>
    <s v="3+kk"/>
    <x v="2"/>
    <x v="1"/>
    <x v="1"/>
    <x v="1"/>
    <n v="1"/>
    <s v="ano"/>
    <s v="C"/>
    <s v="Tábor"/>
    <n v="1.6"/>
    <n v="0"/>
    <s v="mimo Prahu"/>
    <n v="1"/>
    <s v="průměr"/>
    <n v="1"/>
    <s v="Vít Veselý"/>
    <s v="Vít"/>
    <s v="Veselý"/>
  </r>
  <r>
    <n v="37"/>
    <x v="0"/>
    <s v="B"/>
    <n v="76"/>
    <n v="2690000"/>
    <n v="35394.73684210526"/>
    <s v="4+1,4+kk"/>
    <x v="2"/>
    <x v="2"/>
    <x v="0"/>
    <x v="0"/>
    <n v="1"/>
    <s v="ano"/>
    <s v="G"/>
    <s v="Tábor"/>
    <n v="2.8"/>
    <n v="0"/>
    <s v="mimo Prahu"/>
    <n v="1"/>
    <s v="průměr"/>
    <n v="1"/>
    <s v="Jana Nová"/>
    <s v="Jana"/>
    <s v="Nová"/>
  </r>
  <r>
    <n v="38"/>
    <x v="0"/>
    <s v="B"/>
    <n v="60"/>
    <n v="2790000"/>
    <n v="46500"/>
    <s v="2+1"/>
    <x v="2"/>
    <x v="0"/>
    <x v="0"/>
    <x v="0"/>
    <n v="1"/>
    <s v="ano"/>
    <s v="G"/>
    <s v="Trhové Sviny"/>
    <n v="19.899999999999999"/>
    <n v="0"/>
    <s v="mimo Prahu"/>
    <n v="1"/>
    <s v="průměr"/>
    <n v="0"/>
    <s v="Klára Bystrá"/>
    <s v="Klára"/>
    <s v="Bystrá"/>
  </r>
  <r>
    <n v="39"/>
    <x v="0"/>
    <s v="B"/>
    <n v="109"/>
    <n v="4490000"/>
    <n v="41192.660550458713"/>
    <s v="3+kk"/>
    <x v="3"/>
    <x v="0"/>
    <x v="0"/>
    <x v="0"/>
    <n v="0"/>
    <s v="ne"/>
    <s v="G"/>
    <s v="Včelná"/>
    <n v="6.9"/>
    <n v="0"/>
    <s v="mimo Prahu"/>
    <n v="1"/>
    <s v="průměr"/>
    <n v="0"/>
    <s v="Daniel Pláček"/>
    <s v="Daniel"/>
    <s v="Pláček"/>
  </r>
  <r>
    <n v="40"/>
    <x v="0"/>
    <s v="B"/>
    <n v="74"/>
    <n v="3100000"/>
    <n v="41891.891891891893"/>
    <s v="3+1"/>
    <x v="0"/>
    <x v="7"/>
    <x v="1"/>
    <x v="1"/>
    <n v="1"/>
    <s v="ano"/>
    <s v="G"/>
    <s v="Vimperk"/>
    <n v="22.5"/>
    <n v="0"/>
    <s v="mimo Prahu"/>
    <n v="1"/>
    <s v="průměr"/>
    <n v="0"/>
    <s v="Honza Hrubý"/>
    <s v="Honza"/>
    <s v="Hrubý"/>
  </r>
  <r>
    <n v="41"/>
    <x v="1"/>
    <s v="B"/>
    <n v="55"/>
    <n v="2690000"/>
    <n v="48909.090909090912"/>
    <s v="2+1"/>
    <x v="2"/>
    <x v="3"/>
    <x v="1"/>
    <x v="1"/>
    <n v="0"/>
    <s v="ne"/>
    <s v="D"/>
    <s v="Adamov"/>
    <n v="11"/>
    <n v="0"/>
    <s v="mimo Prahu"/>
    <n v="2"/>
    <s v="podprůmer"/>
    <n v="0"/>
    <s v="Vít Veselý"/>
    <s v="Vít"/>
    <s v="Veselý"/>
  </r>
  <r>
    <n v="42"/>
    <x v="1"/>
    <s v="B"/>
    <n v="66"/>
    <n v="6430000"/>
    <n v="97424.242424242431"/>
    <s v="2+kk"/>
    <x v="1"/>
    <x v="5"/>
    <x v="1"/>
    <x v="1"/>
    <n v="1"/>
    <s v="ano"/>
    <s v="C"/>
    <s v="Bílovice nad Svitavou "/>
    <n v="8.1"/>
    <n v="0"/>
    <s v="mimo Prahu"/>
    <n v="3"/>
    <s v="nadprůměr"/>
    <n v="0"/>
    <s v="Jana Nová"/>
    <s v="Jana"/>
    <s v="Nová"/>
  </r>
  <r>
    <n v="43"/>
    <x v="1"/>
    <s v="B"/>
    <n v="87"/>
    <n v="8020000"/>
    <n v="92183.908045977005"/>
    <s v="3+kk"/>
    <x v="1"/>
    <x v="1"/>
    <x v="1"/>
    <x v="1"/>
    <n v="1"/>
    <s v="ano"/>
    <s v="C"/>
    <s v="Bílovice nad Svitavou "/>
    <n v="8.1"/>
    <n v="0"/>
    <s v="mimo Prahu"/>
    <n v="3"/>
    <s v="nadprůměr"/>
    <n v="0"/>
    <s v="Klára Bystrá"/>
    <s v="Klára"/>
    <s v="Bystrá"/>
  </r>
  <r>
    <n v="44"/>
    <x v="1"/>
    <s v="B"/>
    <n v="49"/>
    <n v="2990000"/>
    <n v="61020.408163265303"/>
    <s v="2+1"/>
    <x v="3"/>
    <x v="1"/>
    <x v="0"/>
    <x v="0"/>
    <n v="0"/>
    <s v="ne"/>
    <s v="G"/>
    <s v="Blansko "/>
    <n v="1.1000000000000001"/>
    <n v="0"/>
    <s v="mimo Prahu"/>
    <n v="1"/>
    <s v="průměr"/>
    <n v="1"/>
    <s v="Daniel Pláček"/>
    <s v="Daniel"/>
    <s v="Pláček"/>
  </r>
  <r>
    <n v="45"/>
    <x v="1"/>
    <s v="B"/>
    <n v="57"/>
    <n v="3690000"/>
    <n v="64736.84210526316"/>
    <s v="2+kk"/>
    <x v="0"/>
    <x v="5"/>
    <x v="0"/>
    <x v="0"/>
    <n v="1"/>
    <s v="ano"/>
    <s v="G"/>
    <s v="Boskovice"/>
    <n v="17"/>
    <n v="0"/>
    <s v="mimo Prahu"/>
    <n v="1"/>
    <s v="průměr"/>
    <n v="0"/>
    <s v="Honza Hrubý"/>
    <s v="Honza"/>
    <s v="Hrubý"/>
  </r>
  <r>
    <n v="46"/>
    <x v="1"/>
    <s v="B"/>
    <n v="40"/>
    <n v="3300000"/>
    <n v="82500"/>
    <s v="1+1"/>
    <x v="2"/>
    <x v="0"/>
    <x v="1"/>
    <x v="1"/>
    <n v="0"/>
    <s v="ne"/>
    <s v="G"/>
    <s v="Boskovice"/>
    <n v="18"/>
    <n v="0"/>
    <s v="mimo Prahu"/>
    <n v="1"/>
    <s v="průměr"/>
    <n v="0"/>
    <s v="Vít Veselý"/>
    <s v="Vít"/>
    <s v="Veselý"/>
  </r>
  <r>
    <n v="47"/>
    <x v="1"/>
    <s v="B"/>
    <n v="63"/>
    <n v="5500000"/>
    <n v="87301.587301587308"/>
    <s v="2+1"/>
    <x v="2"/>
    <x v="1"/>
    <x v="0"/>
    <x v="0"/>
    <n v="1"/>
    <s v="ano"/>
    <s v="G"/>
    <s v="Brno"/>
    <n v="1.7"/>
    <n v="0"/>
    <s v="mimo Prahu"/>
    <n v="3"/>
    <s v="nadprůměr"/>
    <n v="1"/>
    <s v="Jana Nová"/>
    <s v="Jana"/>
    <s v="Nová"/>
  </r>
  <r>
    <n v="48"/>
    <x v="1"/>
    <s v="B"/>
    <n v="29"/>
    <n v="3160000"/>
    <n v="108965.5172413793"/>
    <s v="1+kk"/>
    <x v="2"/>
    <x v="5"/>
    <x v="0"/>
    <x v="0"/>
    <n v="0"/>
    <s v="ne"/>
    <s v="F"/>
    <s v="Brno"/>
    <n v="3.8"/>
    <n v="0"/>
    <s v="mimo Prahu"/>
    <n v="3"/>
    <s v="nadprůměr"/>
    <n v="1"/>
    <s v="Klára Bystrá"/>
    <s v="Klára"/>
    <s v="Bystrá"/>
  </r>
  <r>
    <n v="49"/>
    <x v="1"/>
    <s v="B"/>
    <n v="40"/>
    <n v="4190000"/>
    <n v="104750"/>
    <s v="1+1"/>
    <x v="0"/>
    <x v="6"/>
    <x v="1"/>
    <x v="1"/>
    <n v="1"/>
    <s v="ano"/>
    <s v="C"/>
    <s v="Brno"/>
    <n v="9.1999999999999993"/>
    <n v="0"/>
    <s v="mimo Prahu"/>
    <n v="3"/>
    <s v="nadprůměr"/>
    <n v="1"/>
    <s v="Daniel Pláček"/>
    <s v="Daniel"/>
    <s v="Pláček"/>
  </r>
  <r>
    <n v="50"/>
    <x v="1"/>
    <s v="B"/>
    <n v="55"/>
    <n v="4990000"/>
    <n v="90727.272727272721"/>
    <s v="2+1"/>
    <x v="0"/>
    <x v="3"/>
    <x v="0"/>
    <x v="0"/>
    <n v="1"/>
    <s v="ano"/>
    <s v="G"/>
    <s v="Brno"/>
    <n v="5.2"/>
    <n v="0"/>
    <s v="mimo Prahu"/>
    <n v="3"/>
    <s v="nadprůměr"/>
    <n v="1"/>
    <s v="Honza Hrubý"/>
    <s v="Honza"/>
    <s v="Hrubý"/>
  </r>
  <r>
    <n v="51"/>
    <x v="1"/>
    <s v="B"/>
    <n v="70"/>
    <n v="5690000"/>
    <n v="81285.71428571429"/>
    <s v="2+kk"/>
    <x v="2"/>
    <x v="5"/>
    <x v="1"/>
    <x v="1"/>
    <n v="0"/>
    <s v="ne"/>
    <s v="C"/>
    <s v="Brno"/>
    <n v="4.4000000000000004"/>
    <n v="0"/>
    <s v="mimo Prahu"/>
    <n v="1"/>
    <s v="průměr"/>
    <n v="1"/>
    <s v="Vít Veselý"/>
    <s v="Vít"/>
    <s v="Veselý"/>
  </r>
  <r>
    <n v="52"/>
    <x v="1"/>
    <s v="B"/>
    <n v="45"/>
    <n v="3190000"/>
    <n v="70888.888888888891"/>
    <s v="2+kk"/>
    <x v="4"/>
    <x v="6"/>
    <x v="0"/>
    <x v="0"/>
    <n v="1"/>
    <s v="ano"/>
    <s v="C"/>
    <s v="Brno"/>
    <n v="4.9000000000000004"/>
    <n v="0"/>
    <s v="mimo Prahu"/>
    <n v="1"/>
    <s v="průměr"/>
    <n v="1"/>
    <s v="Jana Nová"/>
    <s v="Jana"/>
    <s v="Nová"/>
  </r>
  <r>
    <n v="53"/>
    <x v="1"/>
    <s v="B"/>
    <n v="113"/>
    <n v="9790000"/>
    <n v="86637.16814159292"/>
    <s v="3+1"/>
    <x v="0"/>
    <x v="0"/>
    <x v="1"/>
    <x v="1"/>
    <n v="1"/>
    <s v="ano"/>
    <s v="F"/>
    <s v="Brno"/>
    <n v="1.7"/>
    <n v="0"/>
    <s v="mimo Prahu"/>
    <n v="3"/>
    <s v="nadprůměr"/>
    <n v="1"/>
    <s v="Klára Bystrá"/>
    <s v="Klára"/>
    <s v="Bystrá"/>
  </r>
  <r>
    <n v="54"/>
    <x v="1"/>
    <s v="B"/>
    <n v="79"/>
    <n v="6999000"/>
    <n v="88594.936708860754"/>
    <s v="2+1"/>
    <x v="2"/>
    <x v="1"/>
    <x v="1"/>
    <x v="1"/>
    <n v="0"/>
    <s v="ne"/>
    <s v="G"/>
    <s v="Brno"/>
    <n v="1.7"/>
    <n v="0"/>
    <s v="mimo Prahu"/>
    <n v="3"/>
    <s v="nadprůměr"/>
    <n v="1"/>
    <s v="Daniel Pláček"/>
    <s v="Daniel"/>
    <s v="Pláček"/>
  </r>
  <r>
    <n v="55"/>
    <x v="1"/>
    <s v="B"/>
    <n v="58"/>
    <n v="4900000"/>
    <n v="84482.758620689652"/>
    <s v="2+1"/>
    <x v="3"/>
    <x v="7"/>
    <x v="0"/>
    <x v="0"/>
    <n v="0"/>
    <s v="ne"/>
    <s v="C"/>
    <s v="Brno"/>
    <n v="3.1"/>
    <n v="0"/>
    <s v="mimo Prahu"/>
    <n v="1"/>
    <s v="průměr"/>
    <n v="1"/>
    <s v="Honza Hrubý"/>
    <s v="Honza"/>
    <s v="Hrubý"/>
  </r>
  <r>
    <n v="56"/>
    <x v="1"/>
    <s v="B"/>
    <n v="52"/>
    <n v="4900000"/>
    <n v="94230.769230769234"/>
    <s v="2+kk"/>
    <x v="0"/>
    <x v="3"/>
    <x v="1"/>
    <x v="1"/>
    <n v="0"/>
    <s v="ne"/>
    <s v="G"/>
    <s v="Brno"/>
    <n v="4.2"/>
    <n v="0"/>
    <s v="mimo Prahu"/>
    <n v="3"/>
    <s v="nadprůměr"/>
    <n v="1"/>
    <s v="Vít Veselý"/>
    <s v="Vít"/>
    <s v="Veselý"/>
  </r>
  <r>
    <n v="57"/>
    <x v="1"/>
    <s v="B"/>
    <n v="35"/>
    <n v="2980000"/>
    <n v="85142.857142857145"/>
    <s v="1+kk"/>
    <x v="2"/>
    <x v="2"/>
    <x v="0"/>
    <x v="0"/>
    <n v="0"/>
    <s v="ne"/>
    <s v="C"/>
    <s v="Brno"/>
    <n v="5.0999999999999996"/>
    <n v="0"/>
    <s v="mimo Prahu"/>
    <n v="1"/>
    <s v="průměr"/>
    <n v="1"/>
    <s v="Jana Nová"/>
    <s v="Jana"/>
    <s v="Nová"/>
  </r>
  <r>
    <n v="58"/>
    <x v="1"/>
    <s v="B"/>
    <n v="106"/>
    <n v="8490000"/>
    <n v="80094.339622641506"/>
    <s v="3+kk"/>
    <x v="1"/>
    <x v="0"/>
    <x v="1"/>
    <x v="1"/>
    <n v="0"/>
    <s v="ne"/>
    <s v="G"/>
    <s v="Brno"/>
    <n v="7"/>
    <n v="0"/>
    <s v="mimo Prahu"/>
    <n v="1"/>
    <s v="průměr"/>
    <n v="1"/>
    <s v="Klára Bystrá"/>
    <s v="Klára"/>
    <s v="Bystrá"/>
  </r>
  <r>
    <n v="59"/>
    <x v="1"/>
    <s v="B"/>
    <n v="86"/>
    <n v="6980000"/>
    <n v="81162.790697674413"/>
    <s v="4+1,4+kk"/>
    <x v="2"/>
    <x v="5"/>
    <x v="0"/>
    <x v="0"/>
    <n v="1"/>
    <s v="ano"/>
    <s v="C"/>
    <s v="Brno "/>
    <n v="1.6"/>
    <n v="0"/>
    <s v="mimo Prahu"/>
    <n v="1"/>
    <s v="průměr"/>
    <n v="1"/>
    <s v="Daniel Pláček"/>
    <s v="Daniel"/>
    <s v="Pláček"/>
  </r>
  <r>
    <n v="60"/>
    <x v="1"/>
    <s v="B"/>
    <n v="91"/>
    <n v="4190000"/>
    <n v="46043.956043956045"/>
    <s v="3+1"/>
    <x v="0"/>
    <x v="5"/>
    <x v="0"/>
    <x v="0"/>
    <n v="1"/>
    <s v="ano"/>
    <s v="C"/>
    <s v="Brno-venkov"/>
    <n v="31"/>
    <n v="0"/>
    <s v="mimo Prahu"/>
    <n v="2"/>
    <s v="podprůmer"/>
    <n v="0"/>
    <s v="Honza Hrubý"/>
    <s v="Honza"/>
    <s v="Hrubý"/>
  </r>
  <r>
    <n v="61"/>
    <x v="1"/>
    <s v="B"/>
    <n v="37"/>
    <n v="2490000"/>
    <n v="67297.297297297293"/>
    <s v="1+1"/>
    <x v="2"/>
    <x v="5"/>
    <x v="0"/>
    <x v="0"/>
    <n v="1"/>
    <s v="ano"/>
    <s v="C"/>
    <s v="Břeclav"/>
    <n v="1.9"/>
    <n v="0"/>
    <s v="mimo Prahu"/>
    <n v="1"/>
    <s v="průměr"/>
    <n v="1"/>
    <s v="Vít Veselý"/>
    <s v="Vít"/>
    <s v="Veselý"/>
  </r>
  <r>
    <n v="62"/>
    <x v="1"/>
    <s v="B"/>
    <n v="97"/>
    <n v="5990000"/>
    <n v="61752.577319587632"/>
    <s v="3+kk"/>
    <x v="1"/>
    <x v="1"/>
    <x v="1"/>
    <x v="1"/>
    <n v="1"/>
    <s v="ano"/>
    <s v="B"/>
    <s v="Bučovice"/>
    <n v="16.7"/>
    <n v="0"/>
    <s v="mimo Prahu"/>
    <n v="1"/>
    <s v="průměr"/>
    <n v="0"/>
    <s v="Jana Nová"/>
    <s v="Jana"/>
    <s v="Nová"/>
  </r>
  <r>
    <n v="63"/>
    <x v="1"/>
    <s v="B"/>
    <n v="49"/>
    <n v="1470000"/>
    <n v="30000"/>
    <s v="2+1"/>
    <x v="3"/>
    <x v="5"/>
    <x v="0"/>
    <x v="0"/>
    <n v="1"/>
    <s v="ano"/>
    <s v="G"/>
    <s v="Bzenec"/>
    <n v="16.8"/>
    <n v="0"/>
    <s v="mimo Prahu"/>
    <n v="2"/>
    <s v="podprůmer"/>
    <n v="0"/>
    <s v="Klára Bystrá"/>
    <s v="Klára"/>
    <s v="Bystrá"/>
  </r>
  <r>
    <n v="64"/>
    <x v="1"/>
    <s v="B"/>
    <n v="76"/>
    <n v="2500000"/>
    <n v="32894.73684210526"/>
    <s v="2+1"/>
    <x v="3"/>
    <x v="5"/>
    <x v="1"/>
    <x v="1"/>
    <n v="0"/>
    <s v="ne"/>
    <s v="G"/>
    <s v="Hodonín"/>
    <n v="1.2"/>
    <n v="0"/>
    <s v="mimo Prahu"/>
    <n v="2"/>
    <s v="podprůmer"/>
    <n v="1"/>
    <s v="Daniel Pláček"/>
    <s v="Daniel"/>
    <s v="Pláček"/>
  </r>
  <r>
    <n v="65"/>
    <x v="1"/>
    <s v="B"/>
    <n v="74"/>
    <n v="6990000"/>
    <n v="94459.459459459453"/>
    <s v="3+kk"/>
    <x v="2"/>
    <x v="5"/>
    <x v="0"/>
    <x v="0"/>
    <n v="0"/>
    <s v="ne"/>
    <s v="G"/>
    <s v="Holubice"/>
    <n v="19.7"/>
    <n v="0"/>
    <s v="mimo Prahu"/>
    <n v="3"/>
    <s v="nadprůměr"/>
    <n v="0"/>
    <s v="Honza Hrubý"/>
    <s v="Honza"/>
    <s v="Hrubý"/>
  </r>
  <r>
    <n v="66"/>
    <x v="1"/>
    <s v="B"/>
    <n v="87"/>
    <n v="4800000"/>
    <n v="55172.413793103449"/>
    <s v="3+kk"/>
    <x v="2"/>
    <x v="0"/>
    <x v="0"/>
    <x v="0"/>
    <n v="0"/>
    <s v="ne"/>
    <s v="G"/>
    <s v="Hustopeče "/>
    <n v="26.3"/>
    <n v="0"/>
    <s v="mimo Prahu"/>
    <n v="1"/>
    <s v="průměr"/>
    <n v="0"/>
    <s v="Vít Veselý"/>
    <s v="Vít"/>
    <s v="Veselý"/>
  </r>
  <r>
    <n v="67"/>
    <x v="1"/>
    <s v="B"/>
    <n v="135"/>
    <n v="3900000"/>
    <n v="28888.888888888891"/>
    <s v="4+1,4+kk"/>
    <x v="3"/>
    <x v="0"/>
    <x v="0"/>
    <x v="0"/>
    <n v="0"/>
    <s v="ne"/>
    <s v="G"/>
    <s v="Kyjov"/>
    <n v="19.8"/>
    <n v="0"/>
    <s v="mimo Prahu"/>
    <n v="2"/>
    <s v="podprůmer"/>
    <n v="0"/>
    <s v="Jana Nová"/>
    <s v="Jana"/>
    <s v="Nová"/>
  </r>
  <r>
    <n v="68"/>
    <x v="1"/>
    <s v="B"/>
    <n v="72"/>
    <n v="3890000"/>
    <n v="54027.777777777781"/>
    <s v="3+kk"/>
    <x v="0"/>
    <x v="5"/>
    <x v="0"/>
    <x v="0"/>
    <n v="1"/>
    <s v="ano"/>
    <s v="C"/>
    <s v="Letovice"/>
    <n v="23.8"/>
    <n v="0"/>
    <s v="mimo Prahu"/>
    <n v="1"/>
    <s v="průměr"/>
    <n v="0"/>
    <s v="Klára Bystrá"/>
    <s v="Klára"/>
    <s v="Bystrá"/>
  </r>
  <r>
    <n v="69"/>
    <x v="1"/>
    <s v="B"/>
    <n v="71"/>
    <n v="6450000"/>
    <n v="90845.070422535209"/>
    <s v="3+kk"/>
    <x v="1"/>
    <x v="0"/>
    <x v="1"/>
    <x v="1"/>
    <n v="1"/>
    <s v="ano"/>
    <s v="B"/>
    <s v="Moravany "/>
    <n v="6.3"/>
    <n v="0"/>
    <s v="mimo Prahu"/>
    <n v="3"/>
    <s v="nadprůměr"/>
    <n v="0"/>
    <s v="Daniel Pláček"/>
    <s v="Daniel"/>
    <s v="Pláček"/>
  </r>
  <r>
    <n v="70"/>
    <x v="1"/>
    <s v="B"/>
    <n v="50"/>
    <n v="3383000"/>
    <n v="67660"/>
    <s v="2+kk"/>
    <x v="1"/>
    <x v="1"/>
    <x v="1"/>
    <x v="1"/>
    <n v="1"/>
    <s v="ano"/>
    <s v="G"/>
    <s v="Moravský Krumlov "/>
    <n v="32.1"/>
    <n v="0"/>
    <s v="mimo Prahu"/>
    <n v="1"/>
    <s v="průměr"/>
    <n v="0"/>
    <s v="Honza Hrubý"/>
    <s v="Honza"/>
    <s v="Hrubý"/>
  </r>
  <r>
    <n v="71"/>
    <x v="1"/>
    <s v="B"/>
    <n v="73"/>
    <n v="3850000"/>
    <n v="52739.726027397257"/>
    <s v="3+1"/>
    <x v="2"/>
    <x v="7"/>
    <x v="0"/>
    <x v="0"/>
    <n v="0"/>
    <s v="ne"/>
    <s v="G"/>
    <s v="Moravský Krumlov "/>
    <n v="31.9"/>
    <n v="0"/>
    <s v="mimo Prahu"/>
    <n v="2"/>
    <s v="podprůmer"/>
    <n v="0"/>
    <s v="Vít Veselý"/>
    <s v="Vít"/>
    <s v="Veselý"/>
  </r>
  <r>
    <n v="72"/>
    <x v="1"/>
    <s v="B"/>
    <n v="69"/>
    <n v="3990000"/>
    <n v="57826.086956521736"/>
    <s v="3+1"/>
    <x v="3"/>
    <x v="4"/>
    <x v="1"/>
    <x v="1"/>
    <n v="1"/>
    <s v="ano"/>
    <s v="G"/>
    <s v="Slavkov u Brna"/>
    <n v="18.7"/>
    <n v="0"/>
    <s v="mimo Prahu"/>
    <n v="1"/>
    <s v="průměr"/>
    <n v="0"/>
    <s v="Jana Nová"/>
    <s v="Jana"/>
    <s v="Nová"/>
  </r>
  <r>
    <n v="73"/>
    <x v="1"/>
    <s v="B"/>
    <n v="50"/>
    <n v="2800000"/>
    <n v="56000"/>
    <s v="2+1"/>
    <x v="3"/>
    <x v="3"/>
    <x v="0"/>
    <x v="0"/>
    <n v="1"/>
    <s v="ano"/>
    <s v="G"/>
    <s v="Strážnice"/>
    <n v="16.899999999999999"/>
    <n v="0"/>
    <s v="mimo Prahu"/>
    <n v="1"/>
    <s v="průměr"/>
    <n v="0"/>
    <s v="Klára Bystrá"/>
    <s v="Klára"/>
    <s v="Bystrá"/>
  </r>
  <r>
    <n v="74"/>
    <x v="1"/>
    <s v="B"/>
    <n v="60"/>
    <n v="3990000"/>
    <n v="66500"/>
    <s v="2+1"/>
    <x v="2"/>
    <x v="1"/>
    <x v="1"/>
    <x v="1"/>
    <n v="1"/>
    <s v="ano"/>
    <s v="C"/>
    <s v="Újezd u Brna "/>
    <n v="16.600000000000001"/>
    <n v="0"/>
    <s v="mimo Prahu"/>
    <n v="1"/>
    <s v="průměr"/>
    <n v="0"/>
    <s v="Daniel Pláček"/>
    <s v="Daniel"/>
    <s v="Pláček"/>
  </r>
  <r>
    <n v="75"/>
    <x v="1"/>
    <s v="B"/>
    <n v="85"/>
    <n v="4600000"/>
    <n v="54117.647058823532"/>
    <s v="4+1,4+kk"/>
    <x v="2"/>
    <x v="5"/>
    <x v="0"/>
    <x v="0"/>
    <n v="1"/>
    <s v="ano"/>
    <m/>
    <s v="Valtice"/>
    <n v="10.199999999999999"/>
    <n v="0"/>
    <s v="mimo Prahu"/>
    <n v="1"/>
    <s v="průměr"/>
    <n v="0"/>
    <s v="Honza Hrubý"/>
    <s v="Honza"/>
    <s v="Hrubý"/>
  </r>
  <r>
    <n v="76"/>
    <x v="1"/>
    <s v="B"/>
    <n v="64"/>
    <n v="3100000"/>
    <n v="48437.5"/>
    <s v="2+1"/>
    <x v="0"/>
    <x v="5"/>
    <x v="0"/>
    <x v="0"/>
    <n v="1"/>
    <s v="ano"/>
    <s v="B"/>
    <s v="Veselí nad Moravou"/>
    <n v="24.3"/>
    <n v="0"/>
    <s v="mimo Prahu"/>
    <n v="2"/>
    <s v="podprůmer"/>
    <n v="0"/>
    <s v="Vít Veselý"/>
    <s v="Vít"/>
    <s v="Veselý"/>
  </r>
  <r>
    <n v="77"/>
    <x v="1"/>
    <s v="B"/>
    <n v="54"/>
    <n v="2640000"/>
    <n v="48888.888888888891"/>
    <s v="3+1"/>
    <x v="3"/>
    <x v="1"/>
    <x v="1"/>
    <x v="1"/>
    <n v="1"/>
    <s v="ano"/>
    <s v="G"/>
    <s v="Veselí nad Moravou"/>
    <n v="25.2"/>
    <n v="0"/>
    <s v="mimo Prahu"/>
    <n v="2"/>
    <s v="podprůmer"/>
    <n v="0"/>
    <s v="Jana Nová"/>
    <s v="Jana"/>
    <s v="Nová"/>
  </r>
  <r>
    <n v="78"/>
    <x v="1"/>
    <s v="B"/>
    <n v="59"/>
    <n v="2990000"/>
    <n v="50677.966101694918"/>
    <s v="2+1"/>
    <x v="2"/>
    <x v="5"/>
    <x v="0"/>
    <x v="0"/>
    <n v="1"/>
    <s v="ano"/>
    <s v="G"/>
    <s v="Znojmo"/>
    <n v="1.1000000000000001"/>
    <n v="0"/>
    <s v="mimo Prahu"/>
    <n v="2"/>
    <s v="podprůmer"/>
    <n v="1"/>
    <s v="Klára Bystrá"/>
    <s v="Klára"/>
    <s v="Bystrá"/>
  </r>
  <r>
    <n v="79"/>
    <x v="1"/>
    <s v="B"/>
    <n v="71"/>
    <n v="4300000"/>
    <n v="60563.380281690144"/>
    <s v="3+1"/>
    <x v="2"/>
    <x v="4"/>
    <x v="1"/>
    <x v="1"/>
    <n v="0"/>
    <s v="ne"/>
    <s v="G"/>
    <s v="Znojmo"/>
    <n v="1.1000000000000001"/>
    <n v="0"/>
    <s v="mimo Prahu"/>
    <n v="1"/>
    <s v="průměr"/>
    <n v="1"/>
    <s v="Daniel Pláček"/>
    <s v="Daniel"/>
    <s v="Pláček"/>
  </r>
  <r>
    <n v="80"/>
    <x v="1"/>
    <s v="B"/>
    <n v="70"/>
    <n v="4250000"/>
    <n v="60714.285714285717"/>
    <s v="3+1"/>
    <x v="2"/>
    <x v="3"/>
    <x v="0"/>
    <x v="0"/>
    <n v="0"/>
    <s v="ne"/>
    <s v="G"/>
    <s v="Znojmo"/>
    <n v="2.2000000000000002"/>
    <n v="0"/>
    <s v="mimo Prahu"/>
    <n v="1"/>
    <s v="průměr"/>
    <n v="1"/>
    <s v="Honza Hrubý"/>
    <s v="Honza"/>
    <s v="Hrubý"/>
  </r>
  <r>
    <n v="81"/>
    <x v="2"/>
    <s v="B"/>
    <n v="57"/>
    <n v="1160000"/>
    <n v="20350.877192982458"/>
    <s v="2+1"/>
    <x v="3"/>
    <x v="5"/>
    <x v="0"/>
    <x v="0"/>
    <n v="0"/>
    <s v="ne"/>
    <s v="G"/>
    <s v="Aš"/>
    <n v="25.5"/>
    <n v="0"/>
    <s v="mimo Prahu"/>
    <n v="1"/>
    <s v="průměr"/>
    <n v="0"/>
    <s v="Vít Veselý"/>
    <s v="Vít"/>
    <s v="Veselý"/>
  </r>
  <r>
    <n v="82"/>
    <x v="2"/>
    <s v="B"/>
    <n v="70"/>
    <n v="1800000"/>
    <n v="25714.285714285714"/>
    <s v="3+1"/>
    <x v="2"/>
    <x v="2"/>
    <x v="0"/>
    <x v="0"/>
    <n v="1"/>
    <s v="ano"/>
    <s v="G"/>
    <s v="Aš"/>
    <n v="22.9"/>
    <n v="0"/>
    <s v="mimo Prahu"/>
    <n v="1"/>
    <s v="průměr"/>
    <n v="0"/>
    <s v="Jana Nová"/>
    <s v="Jana"/>
    <s v="Nová"/>
  </r>
  <r>
    <n v="83"/>
    <x v="2"/>
    <s v="B"/>
    <n v="59"/>
    <n v="1049000"/>
    <n v="17779.661016949154"/>
    <s v="2+1"/>
    <x v="2"/>
    <x v="1"/>
    <x v="0"/>
    <x v="0"/>
    <n v="1"/>
    <s v="ano"/>
    <s v="G"/>
    <s v="Aš"/>
    <n v="22.1"/>
    <n v="0"/>
    <s v="mimo Prahu"/>
    <n v="2"/>
    <s v="podprůmer"/>
    <n v="0"/>
    <s v="Klára Bystrá"/>
    <s v="Klára"/>
    <s v="Bystrá"/>
  </r>
  <r>
    <n v="84"/>
    <x v="2"/>
    <s v="B"/>
    <n v="51"/>
    <n v="1199000"/>
    <n v="23509.803921568626"/>
    <s v="2+1"/>
    <x v="4"/>
    <x v="0"/>
    <x v="1"/>
    <x v="1"/>
    <n v="1"/>
    <s v="ano"/>
    <s v="G"/>
    <s v="Aš"/>
    <n v="22"/>
    <n v="0"/>
    <s v="mimo Prahu"/>
    <n v="1"/>
    <s v="průměr"/>
    <n v="0"/>
    <s v="Daniel Pláček"/>
    <s v="Daniel"/>
    <s v="Pláček"/>
  </r>
  <r>
    <n v="85"/>
    <x v="2"/>
    <s v="B"/>
    <n v="63"/>
    <n v="1269900"/>
    <n v="20157.142857142859"/>
    <s v="2+1"/>
    <x v="2"/>
    <x v="3"/>
    <x v="0"/>
    <x v="0"/>
    <n v="0"/>
    <s v="ne"/>
    <s v="G"/>
    <s v="Aš"/>
    <n v="23.2"/>
    <n v="0"/>
    <s v="mimo Prahu"/>
    <n v="1"/>
    <s v="průměr"/>
    <n v="0"/>
    <s v="Honza Hrubý"/>
    <s v="Honza"/>
    <s v="Hrubý"/>
  </r>
  <r>
    <n v="86"/>
    <x v="2"/>
    <s v="B"/>
    <n v="64"/>
    <n v="2550000"/>
    <n v="39843.75"/>
    <s v="2+1"/>
    <x v="0"/>
    <x v="0"/>
    <x v="1"/>
    <x v="1"/>
    <n v="1"/>
    <s v="ano"/>
    <s v="D"/>
    <s v="Františkovy Lázně "/>
    <n v="7.7"/>
    <n v="0"/>
    <s v="mimo Prahu"/>
    <n v="1"/>
    <s v="průměr"/>
    <n v="0"/>
    <s v="Vít Veselý"/>
    <s v="Vít"/>
    <s v="Veselý"/>
  </r>
  <r>
    <n v="87"/>
    <x v="2"/>
    <s v="B"/>
    <n v="57"/>
    <n v="1440000"/>
    <n v="25263.157894736843"/>
    <s v="2+1"/>
    <x v="2"/>
    <x v="5"/>
    <x v="0"/>
    <x v="0"/>
    <n v="1"/>
    <s v="ano"/>
    <s v="G"/>
    <s v="Hranice"/>
    <n v="34.200000000000003"/>
    <n v="0"/>
    <s v="mimo Prahu"/>
    <n v="1"/>
    <s v="průměr"/>
    <n v="0"/>
    <s v="Jana Nová"/>
    <s v="Jana"/>
    <s v="Nová"/>
  </r>
  <r>
    <n v="88"/>
    <x v="2"/>
    <s v="B"/>
    <n v="52"/>
    <n v="990000"/>
    <n v="19038.461538461539"/>
    <s v="2+1"/>
    <x v="2"/>
    <x v="1"/>
    <x v="1"/>
    <x v="1"/>
    <n v="0"/>
    <s v="ne"/>
    <s v="G"/>
    <s v="Hranice"/>
    <n v="29.9"/>
    <n v="0"/>
    <s v="mimo Prahu"/>
    <n v="1"/>
    <s v="průměr"/>
    <n v="0"/>
    <s v="Klára Bystrá"/>
    <s v="Klára"/>
    <s v="Bystrá"/>
  </r>
  <r>
    <n v="89"/>
    <x v="2"/>
    <s v="B"/>
    <n v="75"/>
    <n v="1990000"/>
    <n v="26533.333333333332"/>
    <s v="3+1"/>
    <x v="3"/>
    <x v="7"/>
    <x v="1"/>
    <x v="1"/>
    <n v="1"/>
    <s v="ano"/>
    <s v="G"/>
    <s v="Cheb"/>
    <n v="1.6"/>
    <n v="0"/>
    <s v="mimo Prahu"/>
    <n v="1"/>
    <s v="průměr"/>
    <n v="1"/>
    <s v="Daniel Pláček"/>
    <s v="Daniel"/>
    <s v="Pláček"/>
  </r>
  <r>
    <n v="90"/>
    <x v="2"/>
    <s v="B"/>
    <n v="105"/>
    <n v="2749000"/>
    <n v="26180.952380952382"/>
    <s v="3+1"/>
    <x v="2"/>
    <x v="4"/>
    <x v="0"/>
    <x v="0"/>
    <n v="0"/>
    <s v="ne"/>
    <s v="G"/>
    <s v="Cheb"/>
    <n v="0.7"/>
    <n v="0"/>
    <s v="mimo Prahu"/>
    <n v="1"/>
    <s v="průměr"/>
    <n v="1"/>
    <s v="Honza Hrubý"/>
    <s v="Honza"/>
    <s v="Hrubý"/>
  </r>
  <r>
    <n v="91"/>
    <x v="2"/>
    <s v="B"/>
    <n v="60"/>
    <n v="2650000"/>
    <n v="44166.666666666664"/>
    <s v="3+kk"/>
    <x v="3"/>
    <x v="4"/>
    <x v="0"/>
    <x v="0"/>
    <n v="1"/>
    <s v="ano"/>
    <s v="G"/>
    <s v="Cheb"/>
    <n v="29.3"/>
    <n v="0"/>
    <s v="mimo Prahu"/>
    <n v="1"/>
    <s v="průměr"/>
    <n v="1"/>
    <s v="Vít Veselý"/>
    <s v="Vít"/>
    <s v="Veselý"/>
  </r>
  <r>
    <n v="92"/>
    <x v="2"/>
    <s v="B"/>
    <n v="83"/>
    <n v="2699000"/>
    <n v="32518.072289156626"/>
    <s v="3+1"/>
    <x v="3"/>
    <x v="5"/>
    <x v="0"/>
    <x v="0"/>
    <n v="1"/>
    <s v="ano"/>
    <s v="G"/>
    <s v="Cheb"/>
    <n v="1.2"/>
    <n v="0"/>
    <s v="mimo Prahu"/>
    <n v="1"/>
    <s v="průměr"/>
    <n v="1"/>
    <s v="Jana Nová"/>
    <s v="Jana"/>
    <s v="Nová"/>
  </r>
  <r>
    <n v="93"/>
    <x v="2"/>
    <s v="B"/>
    <n v="69"/>
    <n v="2500000"/>
    <n v="36231.884057971016"/>
    <s v="2+1"/>
    <x v="0"/>
    <x v="1"/>
    <x v="0"/>
    <x v="0"/>
    <n v="0"/>
    <s v="ne"/>
    <s v="G"/>
    <s v="Cheb "/>
    <n v="1.6"/>
    <n v="0"/>
    <s v="mimo Prahu"/>
    <n v="1"/>
    <s v="průměr"/>
    <n v="1"/>
    <s v="Klára Bystrá"/>
    <s v="Klára"/>
    <s v="Bystrá"/>
  </r>
  <r>
    <n v="94"/>
    <x v="2"/>
    <s v="B"/>
    <n v="85"/>
    <n v="4880000"/>
    <n v="57411.76470588235"/>
    <s v="3+kk"/>
    <x v="0"/>
    <x v="5"/>
    <x v="0"/>
    <x v="0"/>
    <n v="0"/>
    <s v="ne"/>
    <s v="G"/>
    <s v="Jáchymov"/>
    <n v="18.5"/>
    <n v="0"/>
    <s v="mimo Prahu"/>
    <n v="1"/>
    <s v="průměr"/>
    <n v="0"/>
    <s v="Daniel Pláček"/>
    <s v="Daniel"/>
    <s v="Pláček"/>
  </r>
  <r>
    <n v="95"/>
    <x v="2"/>
    <s v="B"/>
    <n v="70"/>
    <n v="2999000"/>
    <n v="42842.857142857145"/>
    <s v="3+1"/>
    <x v="3"/>
    <x v="1"/>
    <x v="0"/>
    <x v="0"/>
    <n v="1"/>
    <s v="ano"/>
    <s v="G"/>
    <s v="Jáchymov"/>
    <n v="18.5"/>
    <n v="0"/>
    <s v="mimo Prahu"/>
    <n v="1"/>
    <s v="průměr"/>
    <n v="0"/>
    <s v="Honza Hrubý"/>
    <s v="Honza"/>
    <s v="Hrubý"/>
  </r>
  <r>
    <n v="96"/>
    <x v="2"/>
    <s v="B"/>
    <n v="71"/>
    <n v="8500000"/>
    <n v="119718.30985915494"/>
    <s v="2+1"/>
    <x v="2"/>
    <x v="1"/>
    <x v="0"/>
    <x v="0"/>
    <n v="0"/>
    <s v="ne"/>
    <s v="G"/>
    <s v="Karlovy vary"/>
    <n v="0.3"/>
    <n v="0"/>
    <s v="mimo Prahu"/>
    <n v="3"/>
    <s v="nadprůměr"/>
    <n v="1"/>
    <s v="Vít Veselý"/>
    <s v="Vít"/>
    <s v="Veselý"/>
  </r>
  <r>
    <n v="97"/>
    <x v="2"/>
    <s v="B"/>
    <n v="57"/>
    <n v="1790000"/>
    <n v="31403.508771929824"/>
    <s v="2+1"/>
    <x v="0"/>
    <x v="0"/>
    <x v="0"/>
    <x v="0"/>
    <n v="1"/>
    <s v="ano"/>
    <s v="G"/>
    <s v="Karlovy vary"/>
    <n v="5.7"/>
    <n v="0"/>
    <s v="mimo Prahu"/>
    <n v="1"/>
    <s v="průměr"/>
    <n v="1"/>
    <s v="Jana Nová"/>
    <s v="Jana"/>
    <s v="Nová"/>
  </r>
  <r>
    <n v="98"/>
    <x v="2"/>
    <s v="B"/>
    <n v="187"/>
    <n v="5990000"/>
    <n v="32032.085561497326"/>
    <s v="4+1,4+kk"/>
    <x v="0"/>
    <x v="3"/>
    <x v="1"/>
    <x v="1"/>
    <n v="0"/>
    <s v="ne"/>
    <s v="G"/>
    <s v="Karlovy vary"/>
    <n v="2.5"/>
    <n v="0"/>
    <s v="mimo Prahu"/>
    <n v="1"/>
    <s v="průměr"/>
    <n v="1"/>
    <s v="Klára Bystrá"/>
    <s v="Klára"/>
    <s v="Bystrá"/>
  </r>
  <r>
    <n v="99"/>
    <x v="2"/>
    <s v="B"/>
    <n v="101"/>
    <n v="9500000"/>
    <n v="94059.405940594064"/>
    <s v="3+1"/>
    <x v="2"/>
    <x v="0"/>
    <x v="1"/>
    <x v="1"/>
    <n v="0"/>
    <s v="ne"/>
    <s v="G"/>
    <s v="Karlovy vary"/>
    <n v="2.2000000000000002"/>
    <n v="0"/>
    <s v="mimo Prahu"/>
    <n v="3"/>
    <s v="nadprůměr"/>
    <n v="1"/>
    <s v="Daniel Pláček"/>
    <s v="Daniel"/>
    <s v="Pláček"/>
  </r>
  <r>
    <n v="100"/>
    <x v="2"/>
    <s v="B"/>
    <n v="71"/>
    <n v="6840000"/>
    <n v="96338.028169014084"/>
    <s v="2+1"/>
    <x v="2"/>
    <x v="1"/>
    <x v="0"/>
    <x v="0"/>
    <n v="0"/>
    <s v="ne"/>
    <s v="G"/>
    <s v="Karlovy vary"/>
    <n v="1.8"/>
    <n v="0"/>
    <s v="mimo Prahu"/>
    <n v="3"/>
    <s v="nadprůměr"/>
    <n v="1"/>
    <s v="Honza Hrubý"/>
    <s v="Honza"/>
    <s v="Hrubý"/>
  </r>
  <r>
    <n v="101"/>
    <x v="2"/>
    <s v="B"/>
    <n v="50"/>
    <n v="2190000"/>
    <n v="43800"/>
    <s v="2+kk"/>
    <x v="0"/>
    <x v="0"/>
    <x v="0"/>
    <x v="0"/>
    <n v="1"/>
    <s v="ano"/>
    <s v="G"/>
    <s v="Karlovy vary"/>
    <n v="1.2"/>
    <n v="0"/>
    <s v="mimo Prahu"/>
    <n v="1"/>
    <s v="průměr"/>
    <n v="1"/>
    <s v="Vít Veselý"/>
    <s v="Vít"/>
    <s v="Veselý"/>
  </r>
  <r>
    <n v="102"/>
    <x v="2"/>
    <s v="B"/>
    <n v="90"/>
    <n v="4621000"/>
    <n v="51344.444444444445"/>
    <s v="3+1"/>
    <x v="2"/>
    <x v="5"/>
    <x v="1"/>
    <x v="1"/>
    <n v="1"/>
    <s v="ano"/>
    <s v="C"/>
    <s v="Karlovy vary"/>
    <n v="5.2"/>
    <n v="0"/>
    <s v="mimo Prahu"/>
    <n v="1"/>
    <s v="průměr"/>
    <n v="1"/>
    <s v="Jana Nová"/>
    <s v="Jana"/>
    <s v="Nová"/>
  </r>
  <r>
    <n v="103"/>
    <x v="2"/>
    <s v="B"/>
    <n v="49"/>
    <n v="2255000"/>
    <n v="46020.408163265303"/>
    <s v="2+1"/>
    <x v="3"/>
    <x v="4"/>
    <x v="1"/>
    <x v="1"/>
    <n v="1"/>
    <s v="ano"/>
    <s v="D"/>
    <s v="Karlovy vary"/>
    <n v="1.2"/>
    <n v="0"/>
    <s v="mimo Prahu"/>
    <n v="1"/>
    <s v="průměr"/>
    <n v="1"/>
    <s v="Klára Bystrá"/>
    <s v="Klára"/>
    <s v="Bystrá"/>
  </r>
  <r>
    <n v="104"/>
    <x v="2"/>
    <s v="B"/>
    <n v="62"/>
    <n v="980000"/>
    <n v="15806.451612903225"/>
    <s v="2+1"/>
    <x v="0"/>
    <x v="0"/>
    <x v="0"/>
    <x v="0"/>
    <n v="1"/>
    <s v="ano"/>
    <s v="G"/>
    <s v="Kynšperk nad Ohří "/>
    <n v="13.4"/>
    <n v="0"/>
    <s v="mimo Prahu"/>
    <n v="2"/>
    <s v="podprůmer"/>
    <n v="0"/>
    <s v="Daniel Pláček"/>
    <s v="Daniel"/>
    <s v="Pláček"/>
  </r>
  <r>
    <n v="105"/>
    <x v="2"/>
    <s v="B"/>
    <n v="36"/>
    <n v="1450000"/>
    <n v="40277.777777777781"/>
    <s v="1+1"/>
    <x v="3"/>
    <x v="0"/>
    <x v="0"/>
    <x v="0"/>
    <n v="0"/>
    <s v="ne"/>
    <s v="D"/>
    <s v="Lázně Kynžvart "/>
    <n v="24.3"/>
    <n v="0"/>
    <s v="mimo Prahu"/>
    <n v="1"/>
    <s v="průměr"/>
    <n v="0"/>
    <s v="Honza Hrubý"/>
    <s v="Honza"/>
    <s v="Hrubý"/>
  </r>
  <r>
    <n v="106"/>
    <x v="2"/>
    <s v="B"/>
    <n v="64"/>
    <n v="4170000"/>
    <n v="65156.25"/>
    <s v="2+kk"/>
    <x v="0"/>
    <x v="1"/>
    <x v="1"/>
    <x v="1"/>
    <n v="0"/>
    <s v="ne"/>
    <s v="G"/>
    <s v="Mariánské Lázně"/>
    <n v="1.8"/>
    <n v="0"/>
    <s v="mimo Prahu"/>
    <n v="3"/>
    <s v="nadprůměr"/>
    <n v="0"/>
    <s v="Vít Veselý"/>
    <s v="Vít"/>
    <s v="Veselý"/>
  </r>
  <r>
    <n v="107"/>
    <x v="2"/>
    <s v="B"/>
    <n v="41"/>
    <n v="3500000"/>
    <n v="85365.85365853658"/>
    <s v="2+kk"/>
    <x v="2"/>
    <x v="4"/>
    <x v="0"/>
    <x v="0"/>
    <n v="0"/>
    <s v="ne"/>
    <s v="G"/>
    <s v="Mariánské Lázně"/>
    <n v="2.4"/>
    <n v="0"/>
    <s v="mimo Prahu"/>
    <n v="3"/>
    <s v="nadprůměr"/>
    <n v="0"/>
    <s v="Jana Nová"/>
    <s v="Jana"/>
    <s v="Nová"/>
  </r>
  <r>
    <n v="108"/>
    <x v="2"/>
    <s v="B"/>
    <n v="42"/>
    <n v="3000000"/>
    <n v="71428.571428571435"/>
    <s v="1+1"/>
    <x v="2"/>
    <x v="0"/>
    <x v="0"/>
    <x v="0"/>
    <n v="0"/>
    <s v="ne"/>
    <s v="G"/>
    <s v="Mariánské Lázně"/>
    <n v="32.299999999999997"/>
    <n v="0"/>
    <s v="mimo Prahu"/>
    <n v="3"/>
    <s v="nadprůměr"/>
    <n v="0"/>
    <s v="Klára Bystrá"/>
    <s v="Klára"/>
    <s v="Bystrá"/>
  </r>
  <r>
    <n v="109"/>
    <x v="2"/>
    <s v="B"/>
    <n v="52"/>
    <n v="1642000"/>
    <n v="31576.923076923078"/>
    <s v="2+1"/>
    <x v="2"/>
    <x v="0"/>
    <x v="0"/>
    <x v="0"/>
    <n v="0"/>
    <s v="ne"/>
    <s v="G"/>
    <s v="Nejdek"/>
    <n v="16.399999999999999"/>
    <n v="0"/>
    <s v="mimo Prahu"/>
    <n v="1"/>
    <s v="průměr"/>
    <n v="0"/>
    <s v="Daniel Pláček"/>
    <s v="Daniel"/>
    <s v="Pláček"/>
  </r>
  <r>
    <n v="110"/>
    <x v="2"/>
    <s v="B"/>
    <n v="36"/>
    <n v="890000"/>
    <n v="24722.222222222223"/>
    <s v="1+1"/>
    <x v="4"/>
    <x v="1"/>
    <x v="0"/>
    <x v="0"/>
    <n v="1"/>
    <s v="ano"/>
    <s v="G"/>
    <s v="Nejdek"/>
    <n v="15.9"/>
    <n v="0"/>
    <s v="mimo Prahu"/>
    <n v="1"/>
    <s v="průměr"/>
    <n v="0"/>
    <s v="Honza Hrubý"/>
    <s v="Honza"/>
    <s v="Hrubý"/>
  </r>
  <r>
    <n v="111"/>
    <x v="2"/>
    <s v="B"/>
    <n v="58"/>
    <n v="1400000"/>
    <n v="24137.931034482757"/>
    <s v="2+1"/>
    <x v="3"/>
    <x v="1"/>
    <x v="0"/>
    <x v="0"/>
    <n v="1"/>
    <s v="ano"/>
    <s v="G"/>
    <s v="Nová Role "/>
    <n v="9.5"/>
    <n v="0"/>
    <s v="mimo Prahu"/>
    <n v="1"/>
    <s v="průměr"/>
    <n v="0"/>
    <s v="Vít Veselý"/>
    <s v="Vít"/>
    <s v="Veselý"/>
  </r>
  <r>
    <n v="112"/>
    <x v="2"/>
    <s v="B"/>
    <n v="61"/>
    <n v="1100000"/>
    <n v="18032.786885245903"/>
    <s v="3+1"/>
    <x v="3"/>
    <x v="4"/>
    <x v="0"/>
    <x v="0"/>
    <n v="1"/>
    <s v="ano"/>
    <s v="D"/>
    <s v="Nové Sedlo"/>
    <n v="10.199999999999999"/>
    <n v="0"/>
    <s v="mimo Prahu"/>
    <n v="2"/>
    <s v="podprůmer"/>
    <n v="0"/>
    <s v="Jana Nová"/>
    <s v="Jana"/>
    <s v="Nová"/>
  </r>
  <r>
    <n v="113"/>
    <x v="2"/>
    <s v="B"/>
    <n v="57"/>
    <n v="2350000"/>
    <n v="41228.070175438595"/>
    <s v="2+1"/>
    <x v="3"/>
    <x v="1"/>
    <x v="1"/>
    <x v="1"/>
    <n v="1"/>
    <s v="ano"/>
    <s v="G"/>
    <s v="Ostrov "/>
    <n v="11.2"/>
    <n v="0"/>
    <s v="mimo Prahu"/>
    <n v="1"/>
    <s v="průměr"/>
    <n v="0"/>
    <s v="Klára Bystrá"/>
    <s v="Klára"/>
    <s v="Bystrá"/>
  </r>
  <r>
    <n v="114"/>
    <x v="2"/>
    <s v="B"/>
    <n v="60"/>
    <n v="1890000"/>
    <n v="31500"/>
    <s v="2+1"/>
    <x v="3"/>
    <x v="0"/>
    <x v="1"/>
    <x v="1"/>
    <n v="1"/>
    <s v="ano"/>
    <s v="E"/>
    <s v="Ostrov "/>
    <n v="11.8"/>
    <n v="0"/>
    <s v="mimo Prahu"/>
    <n v="1"/>
    <s v="průměr"/>
    <n v="0"/>
    <s v="Daniel Pláček"/>
    <s v="Daniel"/>
    <s v="Pláček"/>
  </r>
  <r>
    <n v="115"/>
    <x v="2"/>
    <s v="B"/>
    <n v="56"/>
    <n v="1750000"/>
    <n v="31250"/>
    <s v="2+1"/>
    <x v="3"/>
    <x v="7"/>
    <x v="1"/>
    <x v="1"/>
    <n v="1"/>
    <s v="ano"/>
    <s v="D"/>
    <s v="Ostrov "/>
    <n v="11.5"/>
    <n v="0"/>
    <s v="mimo Prahu"/>
    <n v="1"/>
    <s v="průměr"/>
    <n v="0"/>
    <s v="Honza Hrubý"/>
    <s v="Honza"/>
    <s v="Hrubý"/>
  </r>
  <r>
    <n v="116"/>
    <x v="2"/>
    <s v="B"/>
    <n v="83"/>
    <n v="3220000"/>
    <n v="38795.180722891564"/>
    <s v="3+1"/>
    <x v="2"/>
    <x v="1"/>
    <x v="1"/>
    <x v="1"/>
    <n v="1"/>
    <s v="ano"/>
    <s v="C"/>
    <s v="Otovice"/>
    <n v="3.8"/>
    <n v="0"/>
    <s v="mimo Prahu"/>
    <n v="1"/>
    <s v="průměr"/>
    <n v="0"/>
    <s v="Vít Veselý"/>
    <s v="Vít"/>
    <s v="Veselý"/>
  </r>
  <r>
    <n v="117"/>
    <x v="2"/>
    <s v="B"/>
    <n v="46"/>
    <n v="660000"/>
    <n v="14347.826086956522"/>
    <s v="2+1"/>
    <x v="4"/>
    <x v="5"/>
    <x v="1"/>
    <x v="1"/>
    <n v="1"/>
    <s v="ano"/>
    <s v="C"/>
    <s v="Rotava"/>
    <n v="21.5"/>
    <n v="0"/>
    <s v="mimo Prahu"/>
    <n v="2"/>
    <s v="podprůmer"/>
    <n v="0"/>
    <s v="Jana Nová"/>
    <s v="Jana"/>
    <s v="Nová"/>
  </r>
  <r>
    <n v="118"/>
    <x v="2"/>
    <s v="B"/>
    <n v="74"/>
    <n v="2950000"/>
    <n v="39864.864864864867"/>
    <s v="3+1"/>
    <x v="2"/>
    <x v="5"/>
    <x v="0"/>
    <x v="0"/>
    <n v="0"/>
    <s v="ne"/>
    <s v="G"/>
    <s v="Sokolov"/>
    <n v="1.1000000000000001"/>
    <n v="0"/>
    <s v="mimo Prahu"/>
    <n v="1"/>
    <s v="průměr"/>
    <n v="1"/>
    <s v="Klára Bystrá"/>
    <s v="Klára"/>
    <s v="Bystrá"/>
  </r>
  <r>
    <n v="119"/>
    <x v="2"/>
    <s v="B"/>
    <n v="52"/>
    <n v="1480000"/>
    <n v="28461.538461538461"/>
    <s v="2+1"/>
    <x v="0"/>
    <x v="4"/>
    <x v="1"/>
    <x v="1"/>
    <n v="1"/>
    <s v="ano"/>
    <s v="G"/>
    <s v="Sokolov"/>
    <n v="0.2"/>
    <n v="0"/>
    <s v="mimo Prahu"/>
    <n v="1"/>
    <s v="průměr"/>
    <n v="1"/>
    <s v="Daniel Pláček"/>
    <s v="Daniel"/>
    <s v="Pláček"/>
  </r>
  <r>
    <n v="120"/>
    <x v="2"/>
    <s v="B"/>
    <n v="85"/>
    <n v="2390000"/>
    <n v="28117.647058823528"/>
    <s v="3+1"/>
    <x v="0"/>
    <x v="4"/>
    <x v="1"/>
    <x v="1"/>
    <n v="1"/>
    <s v="ano"/>
    <s v="G"/>
    <s v="Toužim "/>
    <n v="32"/>
    <n v="0"/>
    <s v="mimo Prahu"/>
    <n v="1"/>
    <s v="průměr"/>
    <n v="0"/>
    <s v="Honza Hrubý"/>
    <s v="Honza"/>
    <s v="Hrubý"/>
  </r>
  <r>
    <n v="121"/>
    <x v="3"/>
    <s v="B"/>
    <n v="75"/>
    <n v="1699000"/>
    <n v="22653.333333333332"/>
    <s v="3+kk"/>
    <x v="2"/>
    <x v="0"/>
    <x v="0"/>
    <x v="0"/>
    <n v="1"/>
    <s v="ano"/>
    <s v="G"/>
    <s v="Broumov"/>
    <n v="32.5"/>
    <n v="0"/>
    <s v="mimo Prahu"/>
    <n v="2"/>
    <s v="podprůmer"/>
    <n v="0"/>
    <s v="Vít Veselý"/>
    <s v="Vít"/>
    <s v="Veselý"/>
  </r>
  <r>
    <n v="122"/>
    <x v="3"/>
    <s v="B"/>
    <n v="95"/>
    <n v="11770000"/>
    <n v="123894.73684210527"/>
    <s v="2+kk"/>
    <x v="2"/>
    <x v="1"/>
    <x v="1"/>
    <x v="1"/>
    <n v="0"/>
    <s v="ne"/>
    <s v="B"/>
    <s v="Černý důl "/>
    <n v="18.899999999999999"/>
    <n v="0"/>
    <s v="mimo Prahu"/>
    <n v="3"/>
    <s v="nadprůměr"/>
    <n v="0"/>
    <s v="Jana Nová"/>
    <s v="Jana"/>
    <s v="Nová"/>
  </r>
  <r>
    <n v="123"/>
    <x v="3"/>
    <s v="B"/>
    <n v="43"/>
    <n v="3150000"/>
    <n v="73255.813953488367"/>
    <s v="2+kk"/>
    <x v="0"/>
    <x v="4"/>
    <x v="1"/>
    <x v="1"/>
    <n v="1"/>
    <s v="ano"/>
    <s v="D"/>
    <s v="Hořice"/>
    <n v="23"/>
    <n v="0"/>
    <s v="mimo Prahu"/>
    <n v="1"/>
    <s v="průměr"/>
    <n v="0"/>
    <s v="Klára Bystrá"/>
    <s v="Klára"/>
    <s v="Bystrá"/>
  </r>
  <r>
    <n v="124"/>
    <x v="3"/>
    <s v="B"/>
    <n v="40"/>
    <n v="2750000"/>
    <n v="68750"/>
    <s v="1+1"/>
    <x v="3"/>
    <x v="0"/>
    <x v="0"/>
    <x v="0"/>
    <n v="0"/>
    <s v="ne"/>
    <s v="G"/>
    <s v="Hradec Králové "/>
    <n v="2.5"/>
    <n v="0"/>
    <s v="mimo Prahu"/>
    <n v="1"/>
    <s v="průměr"/>
    <n v="1"/>
    <s v="Daniel Pláček"/>
    <s v="Daniel"/>
    <s v="Pláček"/>
  </r>
  <r>
    <n v="125"/>
    <x v="3"/>
    <s v="B"/>
    <n v="60"/>
    <n v="3990000"/>
    <n v="66500"/>
    <s v="2+1"/>
    <x v="2"/>
    <x v="4"/>
    <x v="1"/>
    <x v="1"/>
    <n v="1"/>
    <s v="ano"/>
    <s v="G"/>
    <s v="Hradec Králové "/>
    <n v="2.5"/>
    <n v="0"/>
    <s v="mimo Prahu"/>
    <n v="1"/>
    <s v="průměr"/>
    <n v="1"/>
    <s v="Honza Hrubý"/>
    <s v="Honza"/>
    <s v="Hrubý"/>
  </r>
  <r>
    <n v="126"/>
    <x v="3"/>
    <s v="B"/>
    <n v="60"/>
    <n v="5490000"/>
    <n v="91500"/>
    <s v="2+1"/>
    <x v="2"/>
    <x v="3"/>
    <x v="1"/>
    <x v="1"/>
    <n v="1"/>
    <s v="ano"/>
    <s v="C"/>
    <s v="Hradec Králové "/>
    <n v="3.4"/>
    <n v="0"/>
    <s v="mimo Prahu"/>
    <n v="3"/>
    <s v="nadprůměr"/>
    <n v="1"/>
    <s v="Vít Veselý"/>
    <s v="Vít"/>
    <s v="Veselý"/>
  </r>
  <r>
    <n v="127"/>
    <x v="3"/>
    <s v="B"/>
    <n v="58"/>
    <n v="3750000"/>
    <n v="64655.172413793101"/>
    <s v="2+1"/>
    <x v="0"/>
    <x v="4"/>
    <x v="1"/>
    <x v="1"/>
    <n v="1"/>
    <s v="ano"/>
    <s v="C"/>
    <s v="Hradec Králové "/>
    <n v="2.2000000000000002"/>
    <n v="0"/>
    <s v="mimo Prahu"/>
    <n v="1"/>
    <s v="průměr"/>
    <n v="1"/>
    <s v="Jana Nová"/>
    <s v="Jana"/>
    <s v="Nová"/>
  </r>
  <r>
    <n v="128"/>
    <x v="3"/>
    <s v="B"/>
    <n v="67"/>
    <n v="4590000"/>
    <n v="68507.46268656716"/>
    <s v="3+kk"/>
    <x v="2"/>
    <x v="5"/>
    <x v="0"/>
    <x v="0"/>
    <n v="1"/>
    <s v="ano"/>
    <s v="G"/>
    <s v="Hradec Králové "/>
    <n v="1.7"/>
    <n v="0"/>
    <s v="mimo Prahu"/>
    <n v="1"/>
    <s v="průměr"/>
    <n v="1"/>
    <s v="Klára Bystrá"/>
    <s v="Klára"/>
    <s v="Bystrá"/>
  </r>
  <r>
    <n v="129"/>
    <x v="3"/>
    <s v="B"/>
    <n v="66"/>
    <n v="4199000"/>
    <n v="63621.21212121212"/>
    <s v="2+1"/>
    <x v="0"/>
    <x v="1"/>
    <x v="1"/>
    <x v="1"/>
    <n v="0"/>
    <s v="ne"/>
    <s v="C"/>
    <s v="Hradec Králové "/>
    <n v="2.8"/>
    <n v="0"/>
    <s v="mimo Prahu"/>
    <n v="1"/>
    <s v="průměr"/>
    <n v="1"/>
    <s v="Daniel Pláček"/>
    <s v="Daniel"/>
    <s v="Pláček"/>
  </r>
  <r>
    <n v="130"/>
    <x v="3"/>
    <s v="B"/>
    <n v="72"/>
    <n v="6299000"/>
    <n v="87486.111111111109"/>
    <s v="3+kk"/>
    <x v="2"/>
    <x v="4"/>
    <x v="1"/>
    <x v="1"/>
    <n v="1"/>
    <s v="ano"/>
    <s v="G"/>
    <s v="Hradec Králové "/>
    <n v="0.4"/>
    <n v="0"/>
    <s v="mimo Prahu"/>
    <n v="3"/>
    <s v="nadprůměr"/>
    <n v="1"/>
    <s v="Honza Hrubý"/>
    <s v="Honza"/>
    <s v="Hrubý"/>
  </r>
  <r>
    <n v="131"/>
    <x v="3"/>
    <s v="B"/>
    <n v="77"/>
    <n v="3880000"/>
    <n v="50389.610389610389"/>
    <s v="3+1"/>
    <x v="3"/>
    <x v="0"/>
    <x v="1"/>
    <x v="1"/>
    <n v="1"/>
    <s v="ano"/>
    <s v="C"/>
    <s v="Hradec Králové "/>
    <n v="2.1"/>
    <n v="0"/>
    <s v="mimo Prahu"/>
    <n v="1"/>
    <s v="průměr"/>
    <n v="1"/>
    <s v="Vít Veselý"/>
    <s v="Vít"/>
    <s v="Veselý"/>
  </r>
  <r>
    <n v="132"/>
    <x v="3"/>
    <s v="B"/>
    <n v="51"/>
    <n v="3850000"/>
    <n v="75490.196078431371"/>
    <s v="2+kk"/>
    <x v="0"/>
    <x v="4"/>
    <x v="1"/>
    <x v="1"/>
    <n v="1"/>
    <s v="ano"/>
    <m/>
    <s v="Hradec Králové "/>
    <n v="0.65"/>
    <n v="0"/>
    <s v="mimo Prahu"/>
    <n v="1"/>
    <s v="průměr"/>
    <n v="1"/>
    <s v="Jana Nová"/>
    <s v="Jana"/>
    <s v="Nová"/>
  </r>
  <r>
    <n v="133"/>
    <x v="3"/>
    <s v="B"/>
    <n v="29"/>
    <n v="2100000"/>
    <n v="72413.793103448275"/>
    <s v="1+kk"/>
    <x v="3"/>
    <x v="5"/>
    <x v="0"/>
    <x v="0"/>
    <n v="0"/>
    <s v="ne"/>
    <m/>
    <s v="Janské lázně"/>
    <n v="12.5"/>
    <n v="0"/>
    <s v="mimo Prahu"/>
    <n v="1"/>
    <s v="průměr"/>
    <n v="0"/>
    <s v="Klára Bystrá"/>
    <s v="Klára"/>
    <s v="Bystrá"/>
  </r>
  <r>
    <n v="134"/>
    <x v="3"/>
    <s v="B"/>
    <n v="29"/>
    <n v="1590000"/>
    <n v="54827.586206896551"/>
    <s v="1+kk"/>
    <x v="2"/>
    <x v="5"/>
    <x v="1"/>
    <x v="1"/>
    <n v="0"/>
    <s v="ne"/>
    <m/>
    <s v="Kostelec nad Orlicí "/>
    <n v="9"/>
    <n v="0"/>
    <s v="mimo Prahu"/>
    <n v="1"/>
    <s v="průměr"/>
    <n v="0"/>
    <s v="Daniel Pláček"/>
    <s v="Daniel"/>
    <s v="Pláček"/>
  </r>
  <r>
    <n v="135"/>
    <x v="3"/>
    <s v="B"/>
    <n v="59"/>
    <n v="3275000"/>
    <n v="55508.47457627119"/>
    <s v="2+kk"/>
    <x v="1"/>
    <x v="4"/>
    <x v="1"/>
    <x v="1"/>
    <n v="1"/>
    <s v="ano"/>
    <s v="C"/>
    <s v="Kostelec nad Orlicí "/>
    <n v="8.9"/>
    <n v="0"/>
    <s v="mimo Prahu"/>
    <n v="1"/>
    <s v="průměr"/>
    <n v="0"/>
    <s v="Honza Hrubý"/>
    <s v="Honza"/>
    <s v="Hrubý"/>
  </r>
  <r>
    <n v="136"/>
    <x v="3"/>
    <s v="B"/>
    <n v="90"/>
    <n v="4690000"/>
    <n v="52111.111111111109"/>
    <s v="3+kk"/>
    <x v="0"/>
    <x v="0"/>
    <x v="1"/>
    <x v="1"/>
    <n v="1"/>
    <s v="ano"/>
    <s v="C"/>
    <s v="Náchod"/>
    <n v="0.1"/>
    <n v="0"/>
    <s v="mimo Prahu"/>
    <n v="1"/>
    <s v="průměr"/>
    <n v="1"/>
    <s v="Vít Veselý"/>
    <s v="Vít"/>
    <s v="Veselý"/>
  </r>
  <r>
    <n v="137"/>
    <x v="3"/>
    <s v="B"/>
    <n v="103"/>
    <n v="5490000"/>
    <n v="53300.970873786406"/>
    <s v="3+kk"/>
    <x v="1"/>
    <x v="7"/>
    <x v="1"/>
    <x v="1"/>
    <n v="1"/>
    <s v="ano"/>
    <s v="B"/>
    <s v="Náchod"/>
    <n v="0.85"/>
    <n v="0"/>
    <s v="mimo Prahu"/>
    <n v="1"/>
    <s v="průměr"/>
    <n v="1"/>
    <s v="Jana Nová"/>
    <s v="Jana"/>
    <s v="Nová"/>
  </r>
  <r>
    <n v="138"/>
    <x v="3"/>
    <s v="B"/>
    <n v="51"/>
    <n v="2700000"/>
    <n v="52941.176470588238"/>
    <s v="2+1"/>
    <x v="0"/>
    <x v="5"/>
    <x v="0"/>
    <x v="0"/>
    <n v="0"/>
    <s v="ne"/>
    <s v="C"/>
    <s v="Náchod"/>
    <n v="1.2"/>
    <n v="0"/>
    <s v="mimo Prahu"/>
    <n v="1"/>
    <s v="průměr"/>
    <n v="1"/>
    <s v="Klára Bystrá"/>
    <s v="Klára"/>
    <s v="Bystrá"/>
  </r>
  <r>
    <n v="139"/>
    <x v="3"/>
    <s v="B"/>
    <n v="70"/>
    <n v="2790000"/>
    <n v="39857.142857142855"/>
    <s v="3+1"/>
    <x v="3"/>
    <x v="1"/>
    <x v="1"/>
    <x v="1"/>
    <n v="1"/>
    <s v="ano"/>
    <s v="G"/>
    <s v="Náchod "/>
    <n v="0.55000000000000004"/>
    <n v="0"/>
    <s v="mimo Prahu"/>
    <n v="1"/>
    <s v="průměr"/>
    <n v="1"/>
    <s v="Daniel Pláček"/>
    <s v="Daniel"/>
    <s v="Pláček"/>
  </r>
  <r>
    <n v="140"/>
    <x v="3"/>
    <s v="B"/>
    <n v="45"/>
    <n v="2330000"/>
    <n v="51777.777777777781"/>
    <s v="1+kk"/>
    <x v="1"/>
    <x v="0"/>
    <x v="0"/>
    <x v="0"/>
    <n v="0"/>
    <s v="ne"/>
    <s v="G"/>
    <s v="Nová Paka"/>
    <n v="14.7"/>
    <n v="0"/>
    <s v="mimo Prahu"/>
    <n v="1"/>
    <s v="průměr"/>
    <n v="0"/>
    <s v="Honza Hrubý"/>
    <s v="Honza"/>
    <s v="Hrubý"/>
  </r>
  <r>
    <n v="141"/>
    <x v="3"/>
    <s v="B"/>
    <n v="43"/>
    <n v="2590000"/>
    <n v="60232.558139534885"/>
    <s v="2+1"/>
    <x v="2"/>
    <x v="5"/>
    <x v="1"/>
    <x v="1"/>
    <n v="1"/>
    <s v="ano"/>
    <m/>
    <s v="Nově Město nad Metují"/>
    <n v="8.6"/>
    <n v="0"/>
    <s v="mimo Prahu"/>
    <n v="1"/>
    <s v="průměr"/>
    <n v="0"/>
    <s v="Vít Veselý"/>
    <s v="Vít"/>
    <s v="Veselý"/>
  </r>
  <r>
    <n v="142"/>
    <x v="3"/>
    <s v="B"/>
    <n v="69"/>
    <n v="2950000"/>
    <n v="42753.6231884058"/>
    <s v="3+1"/>
    <x v="3"/>
    <x v="0"/>
    <x v="1"/>
    <x v="1"/>
    <n v="1"/>
    <s v="ano"/>
    <s v="G"/>
    <s v="Nový Bydžov"/>
    <n v="26.3"/>
    <n v="0"/>
    <s v="mimo Prahu"/>
    <n v="1"/>
    <s v="průměr"/>
    <n v="0"/>
    <s v="Jana Nová"/>
    <s v="Jana"/>
    <s v="Nová"/>
  </r>
  <r>
    <n v="143"/>
    <x v="3"/>
    <s v="B"/>
    <n v="92"/>
    <n v="2720000"/>
    <n v="29565.217391304348"/>
    <s v="3+kk"/>
    <x v="3"/>
    <x v="1"/>
    <x v="1"/>
    <x v="1"/>
    <n v="1"/>
    <s v="ano"/>
    <s v="C"/>
    <s v="Opočno"/>
    <n v="20.5"/>
    <n v="0"/>
    <s v="mimo Prahu"/>
    <n v="2"/>
    <s v="podprůmer"/>
    <n v="0"/>
    <s v="Klára Bystrá"/>
    <s v="Klára"/>
    <s v="Bystrá"/>
  </r>
  <r>
    <n v="144"/>
    <x v="3"/>
    <s v="B"/>
    <n v="69"/>
    <n v="2130000"/>
    <n v="30869.565217391304"/>
    <s v="2+1"/>
    <x v="2"/>
    <x v="0"/>
    <x v="1"/>
    <x v="1"/>
    <n v="1"/>
    <s v="ano"/>
    <s v="G"/>
    <s v="Rokytnice vorlických horách "/>
    <n v="16.5"/>
    <n v="0"/>
    <s v="mimo Prahu"/>
    <n v="2"/>
    <s v="podprůmer"/>
    <n v="0"/>
    <s v="Daniel Pláček"/>
    <s v="Daniel"/>
    <s v="Pláček"/>
  </r>
  <r>
    <n v="145"/>
    <x v="3"/>
    <s v="B"/>
    <n v="74"/>
    <n v="3750000"/>
    <n v="50675.675675675673"/>
    <s v="4+1,4+kk"/>
    <x v="2"/>
    <x v="3"/>
    <x v="1"/>
    <x v="1"/>
    <n v="1"/>
    <s v="ano"/>
    <m/>
    <s v="Rychnov nad Kněžnou "/>
    <n v="1.1000000000000001"/>
    <n v="0"/>
    <s v="mimo Prahu"/>
    <n v="1"/>
    <s v="průměr"/>
    <n v="1"/>
    <s v="Honza Hrubý"/>
    <s v="Honza"/>
    <s v="Hrubý"/>
  </r>
  <r>
    <n v="146"/>
    <x v="3"/>
    <s v="B"/>
    <n v="75"/>
    <n v="4490000"/>
    <n v="59866.666666666664"/>
    <s v="3+kk"/>
    <x v="1"/>
    <x v="1"/>
    <x v="1"/>
    <x v="1"/>
    <n v="1"/>
    <s v="ano"/>
    <s v="B"/>
    <s v="Rychnov nad Kněžnou "/>
    <n v="0.7"/>
    <n v="0"/>
    <s v="mimo Prahu"/>
    <n v="1"/>
    <s v="průměr"/>
    <n v="1"/>
    <s v="Vít Veselý"/>
    <s v="Vít"/>
    <s v="Veselý"/>
  </r>
  <r>
    <n v="147"/>
    <x v="3"/>
    <s v="B"/>
    <n v="49"/>
    <n v="3990000"/>
    <n v="81428.571428571435"/>
    <s v="1+kk"/>
    <x v="2"/>
    <x v="5"/>
    <x v="1"/>
    <x v="1"/>
    <n v="0"/>
    <s v="ne"/>
    <m/>
    <s v="Říčky v orlických horách "/>
    <n v="18.100000000000001"/>
    <n v="0"/>
    <s v="mimo Prahu"/>
    <n v="3"/>
    <s v="nadprůměr"/>
    <n v="0"/>
    <s v="Jana Nová"/>
    <s v="Jana"/>
    <s v="Nová"/>
  </r>
  <r>
    <n v="148"/>
    <x v="3"/>
    <s v="B"/>
    <n v="73"/>
    <n v="3490000"/>
    <n v="47808.219178082189"/>
    <s v="3+kk"/>
    <x v="3"/>
    <x v="0"/>
    <x v="1"/>
    <x v="1"/>
    <n v="1"/>
    <s v="ano"/>
    <s v="E"/>
    <s v="Staré Buky "/>
    <n v="6.7"/>
    <n v="0"/>
    <s v="mimo Prahu"/>
    <n v="1"/>
    <s v="průměr"/>
    <n v="0"/>
    <s v="Klára Bystrá"/>
    <s v="Klára"/>
    <s v="Bystrá"/>
  </r>
  <r>
    <n v="149"/>
    <x v="3"/>
    <s v="B"/>
    <n v="71"/>
    <n v="3250000"/>
    <n v="45774.647887323947"/>
    <s v="3+kk"/>
    <x v="2"/>
    <x v="0"/>
    <x v="1"/>
    <x v="1"/>
    <n v="1"/>
    <s v="ano"/>
    <s v="C"/>
    <s v="Trutnov"/>
    <n v="2.6"/>
    <n v="0"/>
    <s v="mimo Prahu"/>
    <n v="1"/>
    <s v="průměr"/>
    <n v="1"/>
    <s v="Daniel Pláček"/>
    <s v="Daniel"/>
    <s v="Pláček"/>
  </r>
  <r>
    <n v="150"/>
    <x v="3"/>
    <s v="B"/>
    <n v="83"/>
    <n v="3950000"/>
    <n v="47590.361445783135"/>
    <s v="3+1"/>
    <x v="3"/>
    <x v="4"/>
    <x v="0"/>
    <x v="0"/>
    <n v="0"/>
    <s v="ne"/>
    <s v="C"/>
    <s v="Trutnov"/>
    <n v="3.1"/>
    <n v="0"/>
    <s v="mimo Prahu"/>
    <n v="1"/>
    <s v="průměr"/>
    <n v="1"/>
    <s v="Honza Hrubý"/>
    <s v="Honza"/>
    <s v="Hrubý"/>
  </r>
  <r>
    <n v="151"/>
    <x v="3"/>
    <s v="B"/>
    <n v="95"/>
    <n v="2830700"/>
    <n v="29796.842105263157"/>
    <s v="2+1"/>
    <x v="3"/>
    <x v="0"/>
    <x v="0"/>
    <x v="0"/>
    <n v="1"/>
    <s v="ano"/>
    <s v="G"/>
    <s v="Trutnov"/>
    <n v="3.6"/>
    <n v="0"/>
    <s v="mimo Prahu"/>
    <n v="2"/>
    <s v="podprůmer"/>
    <n v="1"/>
    <s v="Vít Veselý"/>
    <s v="Vít"/>
    <s v="Veselý"/>
  </r>
  <r>
    <n v="152"/>
    <x v="3"/>
    <s v="B"/>
    <n v="65"/>
    <n v="3790000"/>
    <n v="58307.692307692305"/>
    <s v="3+kk"/>
    <x v="0"/>
    <x v="0"/>
    <x v="0"/>
    <x v="0"/>
    <n v="1"/>
    <s v="ano"/>
    <s v="C"/>
    <s v="Trutnov"/>
    <n v="0.45"/>
    <n v="0"/>
    <s v="mimo Prahu"/>
    <n v="1"/>
    <s v="průměr"/>
    <n v="1"/>
    <s v="Jana Nová"/>
    <s v="Jana"/>
    <s v="Nová"/>
  </r>
  <r>
    <n v="153"/>
    <x v="3"/>
    <s v="B"/>
    <n v="75"/>
    <n v="3950000"/>
    <n v="52666.666666666664"/>
    <s v="3+kk"/>
    <x v="2"/>
    <x v="7"/>
    <x v="1"/>
    <x v="1"/>
    <n v="1"/>
    <s v="ano"/>
    <s v="G"/>
    <s v="Týniště nad Orlicí "/>
    <n v="17.3"/>
    <n v="0"/>
    <s v="mimo Prahu"/>
    <n v="1"/>
    <s v="průměr"/>
    <n v="0"/>
    <s v="Klára Bystrá"/>
    <s v="Klára"/>
    <s v="Bystrá"/>
  </r>
  <r>
    <n v="154"/>
    <x v="3"/>
    <s v="B"/>
    <n v="77"/>
    <n v="4250000"/>
    <n v="55194.805194805194"/>
    <s v="3+1"/>
    <x v="3"/>
    <x v="0"/>
    <x v="1"/>
    <x v="1"/>
    <n v="1"/>
    <s v="ano"/>
    <s v="C"/>
    <s v="Valdice"/>
    <n v="3"/>
    <n v="0"/>
    <s v="mimo Prahu"/>
    <n v="1"/>
    <s v="průměr"/>
    <n v="0"/>
    <s v="Daniel Pláček"/>
    <s v="Daniel"/>
    <s v="Pláček"/>
  </r>
  <r>
    <n v="155"/>
    <x v="3"/>
    <s v="B"/>
    <n v="54"/>
    <n v="6900000"/>
    <n v="127777.77777777778"/>
    <s v="2+1"/>
    <x v="1"/>
    <x v="0"/>
    <x v="1"/>
    <x v="1"/>
    <n v="0"/>
    <s v="ne"/>
    <s v="B"/>
    <s v="Vrchlabí"/>
    <n v="29.5"/>
    <n v="0"/>
    <s v="mimo Prahu"/>
    <n v="3"/>
    <s v="nadprůměr"/>
    <n v="0"/>
    <s v="Honza Hrubý"/>
    <s v="Honza"/>
    <s v="Hrubý"/>
  </r>
  <r>
    <n v="156"/>
    <x v="3"/>
    <s v="B"/>
    <n v="65"/>
    <n v="3490000"/>
    <n v="53692.307692307695"/>
    <s v="3+1"/>
    <x v="4"/>
    <x v="0"/>
    <x v="0"/>
    <x v="0"/>
    <n v="0"/>
    <s v="ne"/>
    <s v="G"/>
    <s v="Vrchlabí"/>
    <n v="28"/>
    <n v="0"/>
    <s v="mimo Prahu"/>
    <n v="1"/>
    <s v="průměr"/>
    <n v="0"/>
    <s v="Vít Veselý"/>
    <s v="Vít"/>
    <s v="Veselý"/>
  </r>
  <r>
    <n v="157"/>
    <x v="3"/>
    <s v="B"/>
    <n v="68"/>
    <n v="8500000"/>
    <n v="125000"/>
    <s v="2+kk"/>
    <x v="1"/>
    <x v="5"/>
    <x v="0"/>
    <x v="0"/>
    <n v="0"/>
    <s v="ne"/>
    <s v="B"/>
    <s v="Vrchlabí"/>
    <n v="29.5"/>
    <n v="0"/>
    <s v="mimo Prahu"/>
    <n v="3"/>
    <s v="nadprůměr"/>
    <n v="0"/>
    <s v="Jana Nová"/>
    <s v="Jana"/>
    <s v="Nová"/>
  </r>
  <r>
    <n v="158"/>
    <x v="3"/>
    <s v="B"/>
    <n v="104"/>
    <n v="2450000"/>
    <n v="23557.692307692309"/>
    <s v="4+1,4+kk"/>
    <x v="4"/>
    <x v="0"/>
    <x v="0"/>
    <x v="0"/>
    <n v="0"/>
    <s v="ne"/>
    <s v="G"/>
    <s v="Žaclěř"/>
    <n v="14.5"/>
    <n v="0"/>
    <s v="mimo Prahu"/>
    <n v="2"/>
    <s v="podprůmer"/>
    <n v="0"/>
    <s v="Klára Bystrá"/>
    <s v="Klára"/>
    <s v="Bystrá"/>
  </r>
  <r>
    <n v="159"/>
    <x v="3"/>
    <s v="B"/>
    <n v="46"/>
    <n v="2890000"/>
    <n v="62826.086956521736"/>
    <s v="2+kk"/>
    <x v="1"/>
    <x v="0"/>
    <x v="0"/>
    <x v="0"/>
    <n v="0"/>
    <s v="ne"/>
    <m/>
    <s v="Žácleř"/>
    <n v="12.6"/>
    <n v="0"/>
    <s v="mimo Prahu"/>
    <n v="1"/>
    <s v="průměr"/>
    <n v="0"/>
    <s v="Daniel Pláček"/>
    <s v="Daniel"/>
    <s v="Pláček"/>
  </r>
  <r>
    <n v="160"/>
    <x v="4"/>
    <s v="B"/>
    <n v="41"/>
    <n v="1875000"/>
    <n v="45731.707317073167"/>
    <s v="2+kk"/>
    <x v="2"/>
    <x v="3"/>
    <x v="1"/>
    <x v="1"/>
    <n v="0"/>
    <s v="ne"/>
    <s v="G"/>
    <s v="Česká Lípa"/>
    <n v="3.1"/>
    <n v="0"/>
    <s v="mimo Prahu"/>
    <n v="1"/>
    <s v="průměr"/>
    <n v="1"/>
    <s v="Honza Hrubý"/>
    <s v="Honza"/>
    <s v="Hrubý"/>
  </r>
  <r>
    <n v="161"/>
    <x v="4"/>
    <s v="B"/>
    <n v="57"/>
    <n v="2199000"/>
    <n v="38578.947368421053"/>
    <s v="2+1"/>
    <x v="2"/>
    <x v="1"/>
    <x v="0"/>
    <x v="0"/>
    <n v="0"/>
    <s v="ne"/>
    <s v="G"/>
    <s v="Česká Lípa"/>
    <n v="1.3"/>
    <n v="0"/>
    <s v="mimo Prahu"/>
    <n v="1"/>
    <s v="průměr"/>
    <n v="1"/>
    <s v="Vít Veselý"/>
    <s v="Vít"/>
    <s v="Veselý"/>
  </r>
  <r>
    <n v="162"/>
    <x v="4"/>
    <s v="B"/>
    <n v="61"/>
    <n v="2890000"/>
    <n v="47377.049180327871"/>
    <s v="2+1"/>
    <x v="2"/>
    <x v="1"/>
    <x v="0"/>
    <x v="0"/>
    <n v="1"/>
    <s v="ano"/>
    <s v="C"/>
    <s v="Česká Lípa"/>
    <n v="1.3"/>
    <n v="0"/>
    <s v="mimo Prahu"/>
    <n v="1"/>
    <s v="průměr"/>
    <n v="1"/>
    <s v="Jana Nová"/>
    <s v="Jana"/>
    <s v="Nová"/>
  </r>
  <r>
    <n v="163"/>
    <x v="4"/>
    <s v="B"/>
    <n v="52"/>
    <n v="1980000"/>
    <n v="38076.923076923078"/>
    <s v="2+1"/>
    <x v="3"/>
    <x v="7"/>
    <x v="1"/>
    <x v="1"/>
    <n v="1"/>
    <s v="ano"/>
    <s v="C"/>
    <s v="Česká Lípa"/>
    <n v="2.8"/>
    <n v="0"/>
    <s v="mimo Prahu"/>
    <n v="1"/>
    <s v="průměr"/>
    <n v="1"/>
    <s v="Klára Bystrá"/>
    <s v="Klára"/>
    <s v="Bystrá"/>
  </r>
  <r>
    <n v="164"/>
    <x v="4"/>
    <s v="B"/>
    <n v="70"/>
    <n v="2450000"/>
    <n v="35000"/>
    <s v="3+1"/>
    <x v="3"/>
    <x v="7"/>
    <x v="1"/>
    <x v="1"/>
    <n v="1"/>
    <s v="ano"/>
    <s v="G"/>
    <s v="Česká Lípa"/>
    <n v="2"/>
    <n v="0"/>
    <s v="mimo Prahu"/>
    <n v="1"/>
    <s v="průměr"/>
    <n v="1"/>
    <s v="Daniel Pláček"/>
    <s v="Daniel"/>
    <s v="Pláček"/>
  </r>
  <r>
    <n v="165"/>
    <x v="4"/>
    <s v="B"/>
    <n v="70"/>
    <n v="2940000"/>
    <n v="42000"/>
    <s v="3+kk"/>
    <x v="2"/>
    <x v="1"/>
    <x v="1"/>
    <x v="1"/>
    <n v="1"/>
    <s v="ano"/>
    <s v="G"/>
    <s v="Česká Lípa"/>
    <n v="0.65"/>
    <n v="0"/>
    <s v="mimo Prahu"/>
    <n v="1"/>
    <s v="průměr"/>
    <n v="1"/>
    <s v="Honza Hrubý"/>
    <s v="Honza"/>
    <s v="Hrubý"/>
  </r>
  <r>
    <n v="166"/>
    <x v="4"/>
    <s v="B"/>
    <n v="62"/>
    <n v="3433495"/>
    <n v="55378.951612903227"/>
    <s v="3+1"/>
    <x v="2"/>
    <x v="4"/>
    <x v="1"/>
    <x v="1"/>
    <n v="0"/>
    <s v="ne"/>
    <s v="G"/>
    <s v="Česká Lípa"/>
    <n v="1.9"/>
    <n v="0"/>
    <s v="mimo Prahu"/>
    <n v="1"/>
    <s v="průměr"/>
    <n v="1"/>
    <s v="Vít Veselý"/>
    <s v="Vít"/>
    <s v="Veselý"/>
  </r>
  <r>
    <n v="167"/>
    <x v="4"/>
    <s v="B"/>
    <n v="98"/>
    <n v="3950000"/>
    <n v="40306.122448979593"/>
    <s v="4+1,4+kk"/>
    <x v="2"/>
    <x v="0"/>
    <x v="0"/>
    <x v="0"/>
    <n v="0"/>
    <s v="ne"/>
    <s v="C"/>
    <s v="Česká Lípa"/>
    <n v="2.6"/>
    <n v="0"/>
    <s v="mimo Prahu"/>
    <n v="1"/>
    <s v="průměr"/>
    <n v="1"/>
    <s v="Jana Nová"/>
    <s v="Jana"/>
    <s v="Nová"/>
  </r>
  <r>
    <n v="168"/>
    <x v="4"/>
    <s v="B"/>
    <n v="34"/>
    <n v="3085500"/>
    <n v="90750"/>
    <s v="2+kk"/>
    <x v="0"/>
    <x v="1"/>
    <x v="0"/>
    <x v="0"/>
    <n v="0"/>
    <s v="ne"/>
    <s v="G"/>
    <s v="Doksy"/>
    <n v="17.2"/>
    <n v="0"/>
    <s v="mimo Prahu"/>
    <n v="3"/>
    <s v="nadprůměr"/>
    <n v="0"/>
    <s v="Klára Bystrá"/>
    <s v="Klára"/>
    <s v="Bystrá"/>
  </r>
  <r>
    <n v="169"/>
    <x v="4"/>
    <s v="B"/>
    <n v="74"/>
    <n v="2640000"/>
    <n v="35675.675675675673"/>
    <s v="3+1"/>
    <x v="3"/>
    <x v="0"/>
    <x v="1"/>
    <x v="1"/>
    <n v="0"/>
    <s v="ne"/>
    <s v="D"/>
    <s v="Doksy"/>
    <n v="17.399999999999999"/>
    <n v="0"/>
    <s v="mimo Prahu"/>
    <n v="1"/>
    <s v="průměr"/>
    <n v="0"/>
    <s v="Daniel Pláček"/>
    <s v="Daniel"/>
    <s v="Pláček"/>
  </r>
  <r>
    <n v="170"/>
    <x v="4"/>
    <s v="B"/>
    <n v="58"/>
    <n v="4980000"/>
    <n v="85862.068965517246"/>
    <s v="3+kk"/>
    <x v="0"/>
    <x v="5"/>
    <x v="0"/>
    <x v="0"/>
    <n v="0"/>
    <s v="ne"/>
    <s v="G"/>
    <s v="Dolní Rokytnice"/>
    <n v="21.3"/>
    <n v="0"/>
    <s v="mimo Prahu"/>
    <n v="3"/>
    <s v="nadprůměr"/>
    <n v="0"/>
    <s v="Honza Hrubý"/>
    <s v="Honza"/>
    <s v="Hrubý"/>
  </r>
  <r>
    <n v="171"/>
    <x v="4"/>
    <s v="B"/>
    <n v="73"/>
    <n v="2500000"/>
    <n v="34246.575342465752"/>
    <s v="3+1"/>
    <x v="3"/>
    <x v="1"/>
    <x v="1"/>
    <x v="1"/>
    <n v="1"/>
    <s v="ano"/>
    <s v="G"/>
    <s v="Frýdland"/>
    <n v="22"/>
    <n v="0"/>
    <s v="mimo Prahu"/>
    <n v="1"/>
    <s v="průměr"/>
    <n v="0"/>
    <s v="Vít Veselý"/>
    <s v="Vít"/>
    <s v="Veselý"/>
  </r>
  <r>
    <n v="172"/>
    <x v="4"/>
    <s v="B"/>
    <n v="84"/>
    <n v="4290000"/>
    <n v="51071.428571428572"/>
    <s v="3+1"/>
    <x v="3"/>
    <x v="4"/>
    <x v="1"/>
    <x v="1"/>
    <n v="1"/>
    <s v="ano"/>
    <s v="D"/>
    <s v="Horní Rokytnice "/>
    <n v="23.4"/>
    <n v="0"/>
    <s v="mimo Prahu"/>
    <n v="1"/>
    <s v="průměr"/>
    <n v="0"/>
    <s v="Jana Nová"/>
    <s v="Jana"/>
    <s v="Nová"/>
  </r>
  <r>
    <n v="173"/>
    <x v="4"/>
    <s v="B"/>
    <n v="35"/>
    <n v="1750000"/>
    <n v="50000"/>
    <s v="1+1"/>
    <x v="3"/>
    <x v="5"/>
    <x v="0"/>
    <x v="0"/>
    <n v="0"/>
    <s v="ne"/>
    <s v="C"/>
    <s v="Hrádek nad Nisou"/>
    <n v="21"/>
    <n v="0"/>
    <s v="mimo Prahu"/>
    <n v="1"/>
    <s v="průměr"/>
    <n v="0"/>
    <s v="Klára Bystrá"/>
    <s v="Klára"/>
    <s v="Bystrá"/>
  </r>
  <r>
    <n v="174"/>
    <x v="4"/>
    <s v="B"/>
    <n v="96"/>
    <n v="4440000"/>
    <n v="46250"/>
    <s v="4+1,4+kk"/>
    <x v="2"/>
    <x v="5"/>
    <x v="0"/>
    <x v="0"/>
    <n v="0"/>
    <s v="ne"/>
    <s v="G"/>
    <s v="Hrádek nad Nisou"/>
    <n v="20.8"/>
    <n v="0"/>
    <s v="mimo Prahu"/>
    <n v="1"/>
    <s v="průměr"/>
    <n v="0"/>
    <s v="Daniel Pláček"/>
    <s v="Daniel"/>
    <s v="Pláček"/>
  </r>
  <r>
    <n v="175"/>
    <x v="4"/>
    <s v="B"/>
    <n v="78"/>
    <n v="3970000"/>
    <n v="50897.435897435898"/>
    <s v="4+1,4+kk"/>
    <x v="3"/>
    <x v="5"/>
    <x v="1"/>
    <x v="1"/>
    <n v="1"/>
    <s v="ano"/>
    <s v="G"/>
    <s v="Hrádek nad Nisou"/>
    <n v="21"/>
    <n v="0"/>
    <s v="mimo Prahu"/>
    <n v="1"/>
    <s v="průměr"/>
    <n v="0"/>
    <s v="Honza Hrubý"/>
    <s v="Honza"/>
    <s v="Hrubý"/>
  </r>
  <r>
    <n v="176"/>
    <x v="4"/>
    <s v="B"/>
    <n v="64"/>
    <n v="2800000"/>
    <n v="43750"/>
    <s v="3+1"/>
    <x v="4"/>
    <x v="5"/>
    <x v="0"/>
    <x v="0"/>
    <n v="1"/>
    <s v="ano"/>
    <s v="B"/>
    <s v="Hrádek nad Nisou"/>
    <n v="21"/>
    <n v="0"/>
    <s v="mimo Prahu"/>
    <n v="1"/>
    <s v="průměr"/>
    <n v="0"/>
    <s v="Vít Veselý"/>
    <s v="Vít"/>
    <s v="Veselý"/>
  </r>
  <r>
    <n v="177"/>
    <x v="4"/>
    <s v="B"/>
    <n v="76"/>
    <n v="3400000"/>
    <n v="44736.84210526316"/>
    <s v="3+1"/>
    <x v="2"/>
    <x v="4"/>
    <x v="1"/>
    <x v="1"/>
    <n v="1"/>
    <s v="ano"/>
    <s v="D"/>
    <s v="Jablonec nad Nisou"/>
    <n v="2.5"/>
    <n v="0"/>
    <s v="mimo Prahu"/>
    <n v="1"/>
    <s v="průměr"/>
    <n v="1"/>
    <s v="Jana Nová"/>
    <s v="Jana"/>
    <s v="Nová"/>
  </r>
  <r>
    <n v="178"/>
    <x v="4"/>
    <s v="B"/>
    <n v="84"/>
    <n v="4800000"/>
    <n v="57142.857142857145"/>
    <s v="3+1"/>
    <x v="2"/>
    <x v="6"/>
    <x v="0"/>
    <x v="0"/>
    <n v="0"/>
    <s v="ne"/>
    <s v="G"/>
    <s v="Jablonec nad Nisou"/>
    <n v="2.5"/>
    <n v="0"/>
    <s v="mimo Prahu"/>
    <n v="1"/>
    <s v="průměr"/>
    <n v="1"/>
    <s v="Klára Bystrá"/>
    <s v="Klára"/>
    <s v="Bystrá"/>
  </r>
  <r>
    <n v="179"/>
    <x v="4"/>
    <s v="B"/>
    <n v="61"/>
    <n v="2940000"/>
    <n v="48196.721311475412"/>
    <s v="2+1"/>
    <x v="3"/>
    <x v="0"/>
    <x v="0"/>
    <x v="0"/>
    <n v="0"/>
    <s v="ne"/>
    <s v="G"/>
    <s v="Jablonec nad Nisou"/>
    <n v="0.9"/>
    <n v="0"/>
    <s v="mimo Prahu"/>
    <n v="1"/>
    <s v="průměr"/>
    <n v="1"/>
    <s v="Daniel Pláček"/>
    <s v="Daniel"/>
    <s v="Pláček"/>
  </r>
  <r>
    <n v="180"/>
    <x v="4"/>
    <s v="B"/>
    <n v="79"/>
    <n v="3290000"/>
    <n v="41645.569620253162"/>
    <s v="3+1"/>
    <x v="3"/>
    <x v="4"/>
    <x v="0"/>
    <x v="0"/>
    <n v="0"/>
    <s v="ne"/>
    <s v="G"/>
    <s v="Jablonec nad Nisou"/>
    <n v="1.2"/>
    <n v="0"/>
    <s v="mimo Prahu"/>
    <n v="1"/>
    <s v="průměr"/>
    <n v="1"/>
    <s v="Honza Hrubý"/>
    <s v="Honza"/>
    <s v="Hrubý"/>
  </r>
  <r>
    <n v="181"/>
    <x v="4"/>
    <s v="B"/>
    <n v="109"/>
    <n v="6900000"/>
    <n v="63302.752293577985"/>
    <s v="3+kk"/>
    <x v="1"/>
    <x v="1"/>
    <x v="1"/>
    <x v="1"/>
    <n v="1"/>
    <s v="ano"/>
    <s v="G"/>
    <s v="Jilemnice"/>
    <n v="16.7"/>
    <n v="0"/>
    <s v="mimo Prahu"/>
    <n v="3"/>
    <s v="nadprůměr"/>
    <n v="0"/>
    <s v="Vít Veselý"/>
    <s v="Vít"/>
    <s v="Veselý"/>
  </r>
  <r>
    <n v="182"/>
    <x v="4"/>
    <s v="B"/>
    <n v="106"/>
    <n v="2200000"/>
    <n v="20754.716981132075"/>
    <s v="4+1,4+kk"/>
    <x v="5"/>
    <x v="0"/>
    <x v="0"/>
    <x v="0"/>
    <n v="0"/>
    <s v="ne"/>
    <s v="G"/>
    <s v="Kamenický Šenov"/>
    <n v="13.6"/>
    <n v="0"/>
    <s v="mimo Prahu"/>
    <n v="2"/>
    <s v="podprůmer"/>
    <n v="0"/>
    <s v="Jana Nová"/>
    <s v="Jana"/>
    <s v="Nová"/>
  </r>
  <r>
    <n v="183"/>
    <x v="4"/>
    <s v="B"/>
    <n v="93"/>
    <n v="1830000"/>
    <n v="19677.419354838708"/>
    <s v="4+1,4+kk"/>
    <x v="3"/>
    <x v="5"/>
    <x v="0"/>
    <x v="0"/>
    <n v="1"/>
    <s v="ano"/>
    <s v="G"/>
    <s v="Kamenický Šenov"/>
    <n v="13.7"/>
    <n v="0"/>
    <s v="mimo Prahu"/>
    <n v="2"/>
    <s v="podprůmer"/>
    <n v="0"/>
    <s v="Klára Bystrá"/>
    <s v="Klára"/>
    <s v="Bystrá"/>
  </r>
  <r>
    <n v="184"/>
    <x v="4"/>
    <s v="B"/>
    <n v="42"/>
    <n v="2600000"/>
    <n v="61904.761904761908"/>
    <s v="1+kk"/>
    <x v="2"/>
    <x v="5"/>
    <x v="0"/>
    <x v="0"/>
    <n v="0"/>
    <s v="ne"/>
    <s v="G"/>
    <s v="Liberec"/>
    <n v="1.6"/>
    <n v="0"/>
    <s v="mimo Prahu"/>
    <n v="3"/>
    <s v="nadprůměr"/>
    <n v="1"/>
    <s v="Daniel Pláček"/>
    <s v="Daniel"/>
    <s v="Pláček"/>
  </r>
  <r>
    <n v="185"/>
    <x v="4"/>
    <s v="B"/>
    <n v="76"/>
    <n v="6700000"/>
    <n v="88157.894736842107"/>
    <s v="3+kk"/>
    <x v="2"/>
    <x v="0"/>
    <x v="1"/>
    <x v="1"/>
    <n v="0"/>
    <s v="ne"/>
    <s v="G"/>
    <s v="Liberec"/>
    <n v="0.95"/>
    <n v="0"/>
    <s v="mimo Prahu"/>
    <n v="3"/>
    <s v="nadprůměr"/>
    <n v="1"/>
    <s v="Honza Hrubý"/>
    <s v="Honza"/>
    <s v="Hrubý"/>
  </r>
  <r>
    <n v="186"/>
    <x v="4"/>
    <s v="B"/>
    <n v="33"/>
    <n v="2500000"/>
    <n v="75757.57575757576"/>
    <s v="1+kk"/>
    <x v="3"/>
    <x v="0"/>
    <x v="1"/>
    <x v="1"/>
    <n v="1"/>
    <s v="ano"/>
    <s v="C"/>
    <s v="Liberec"/>
    <n v="2.5"/>
    <n v="0"/>
    <s v="mimo Prahu"/>
    <n v="3"/>
    <s v="nadprůměr"/>
    <n v="1"/>
    <s v="Vít Veselý"/>
    <s v="Vít"/>
    <s v="Veselý"/>
  </r>
  <r>
    <n v="187"/>
    <x v="4"/>
    <s v="B"/>
    <n v="68"/>
    <n v="3380000"/>
    <n v="49705.882352941175"/>
    <s v="3+1"/>
    <x v="0"/>
    <x v="1"/>
    <x v="0"/>
    <x v="0"/>
    <n v="0"/>
    <s v="ne"/>
    <s v="G"/>
    <s v="Liberec"/>
    <n v="3"/>
    <n v="0"/>
    <s v="mimo Prahu"/>
    <n v="1"/>
    <s v="průměr"/>
    <n v="1"/>
    <s v="Jana Nová"/>
    <s v="Jana"/>
    <s v="Nová"/>
  </r>
  <r>
    <n v="188"/>
    <x v="4"/>
    <s v="B"/>
    <n v="46"/>
    <n v="2990000"/>
    <n v="65000"/>
    <s v="2+1"/>
    <x v="2"/>
    <x v="5"/>
    <x v="0"/>
    <x v="0"/>
    <n v="1"/>
    <s v="ano"/>
    <s v="G"/>
    <s v="Liberec"/>
    <n v="1.8"/>
    <n v="0"/>
    <s v="mimo Prahu"/>
    <n v="3"/>
    <s v="nadprůměr"/>
    <n v="1"/>
    <s v="Klára Bystrá"/>
    <s v="Klára"/>
    <s v="Bystrá"/>
  </r>
  <r>
    <n v="189"/>
    <x v="4"/>
    <s v="B"/>
    <n v="74"/>
    <n v="4390000"/>
    <n v="59324.324324324327"/>
    <s v="3+1"/>
    <x v="0"/>
    <x v="5"/>
    <x v="1"/>
    <x v="1"/>
    <n v="1"/>
    <s v="ano"/>
    <s v="B"/>
    <s v="Liberec"/>
    <n v="2.1"/>
    <n v="0"/>
    <s v="mimo Prahu"/>
    <n v="1"/>
    <s v="průměr"/>
    <n v="1"/>
    <s v="Daniel Pláček"/>
    <s v="Daniel"/>
    <s v="Pláček"/>
  </r>
  <r>
    <n v="190"/>
    <x v="4"/>
    <s v="B"/>
    <n v="79"/>
    <n v="4150000"/>
    <n v="52531.645569620254"/>
    <s v="3+1"/>
    <x v="2"/>
    <x v="6"/>
    <x v="1"/>
    <x v="1"/>
    <n v="0"/>
    <s v="ne"/>
    <s v="C"/>
    <s v="Liberec"/>
    <n v="1.8"/>
    <n v="0"/>
    <s v="mimo Prahu"/>
    <n v="1"/>
    <s v="průměr"/>
    <n v="1"/>
    <s v="Honza Hrubý"/>
    <s v="Honza"/>
    <s v="Hrubý"/>
  </r>
  <r>
    <n v="191"/>
    <x v="4"/>
    <s v="B"/>
    <n v="53"/>
    <n v="1950000"/>
    <n v="36792.452830188682"/>
    <s v="2+1"/>
    <x v="2"/>
    <x v="5"/>
    <x v="0"/>
    <x v="0"/>
    <n v="0"/>
    <s v="ne"/>
    <s v="G"/>
    <s v="Nový Bor"/>
    <n v="9"/>
    <n v="0"/>
    <s v="mimo Prahu"/>
    <n v="1"/>
    <s v="průměr"/>
    <n v="0"/>
    <s v="Vít Veselý"/>
    <s v="Vít"/>
    <s v="Veselý"/>
  </r>
  <r>
    <n v="192"/>
    <x v="4"/>
    <s v="B"/>
    <n v="91"/>
    <n v="3145000"/>
    <n v="34560.439560439561"/>
    <s v="3+1"/>
    <x v="2"/>
    <x v="5"/>
    <x v="0"/>
    <x v="0"/>
    <n v="1"/>
    <s v="ano"/>
    <s v="G"/>
    <s v="Nový Bor"/>
    <n v="10.6"/>
    <n v="0"/>
    <s v="mimo Prahu"/>
    <n v="1"/>
    <s v="průměr"/>
    <n v="0"/>
    <s v="Jana Nová"/>
    <s v="Jana"/>
    <s v="Nová"/>
  </r>
  <r>
    <n v="193"/>
    <x v="4"/>
    <s v="B"/>
    <n v="60"/>
    <n v="2950000"/>
    <n v="49166.666666666664"/>
    <s v="2+1"/>
    <x v="2"/>
    <x v="5"/>
    <x v="0"/>
    <x v="0"/>
    <n v="1"/>
    <s v="ano"/>
    <s v="G"/>
    <s v="Poniklá"/>
    <n v="16"/>
    <n v="0"/>
    <s v="mimo Prahu"/>
    <n v="1"/>
    <s v="průměr"/>
    <n v="0"/>
    <s v="Klára Bystrá"/>
    <s v="Klára"/>
    <s v="Bystrá"/>
  </r>
  <r>
    <n v="194"/>
    <x v="4"/>
    <s v="B"/>
    <n v="60"/>
    <n v="1608900"/>
    <n v="26815"/>
    <s v="3+1"/>
    <x v="3"/>
    <x v="0"/>
    <x v="0"/>
    <x v="0"/>
    <n v="0"/>
    <s v="ne"/>
    <s v="G"/>
    <s v="Raspenava"/>
    <n v="18.8"/>
    <n v="0"/>
    <s v="mimo Prahu"/>
    <n v="2"/>
    <s v="podprůmer"/>
    <n v="0"/>
    <s v="Daniel Pláček"/>
    <s v="Daniel"/>
    <s v="Pláček"/>
  </r>
  <r>
    <n v="195"/>
    <x v="4"/>
    <s v="B"/>
    <n v="46"/>
    <n v="1495000"/>
    <n v="32500"/>
    <s v="1+1"/>
    <x v="3"/>
    <x v="5"/>
    <x v="0"/>
    <x v="0"/>
    <n v="1"/>
    <s v="ano"/>
    <s v="G"/>
    <s v="Stráž pod Ralskem"/>
    <n v="22.8"/>
    <n v="0"/>
    <s v="mimo Prahu"/>
    <n v="2"/>
    <s v="podprůmer"/>
    <n v="0"/>
    <s v="Honza Hrubý"/>
    <s v="Honza"/>
    <s v="Hrubý"/>
  </r>
  <r>
    <n v="196"/>
    <x v="4"/>
    <s v="B"/>
    <n v="60"/>
    <n v="1999000"/>
    <n v="33316.666666666664"/>
    <s v="3+1"/>
    <x v="2"/>
    <x v="0"/>
    <x v="0"/>
    <x v="0"/>
    <n v="1"/>
    <s v="ano"/>
    <s v="G"/>
    <s v="Tanvald"/>
    <n v="10.9"/>
    <n v="0"/>
    <s v="mimo Prahu"/>
    <n v="1"/>
    <s v="průměr"/>
    <n v="0"/>
    <s v="Vít Veselý"/>
    <s v="Vít"/>
    <s v="Veselý"/>
  </r>
  <r>
    <n v="197"/>
    <x v="4"/>
    <s v="B"/>
    <n v="82"/>
    <n v="3190000"/>
    <n v="38902.439024390245"/>
    <s v="3+1"/>
    <x v="2"/>
    <x v="7"/>
    <x v="1"/>
    <x v="1"/>
    <n v="1"/>
    <s v="ano"/>
    <s v="G"/>
    <s v="Tanvald"/>
    <n v="10.7"/>
    <n v="0"/>
    <s v="mimo Prahu"/>
    <n v="1"/>
    <s v="průměr"/>
    <n v="0"/>
    <s v="Jana Nová"/>
    <s v="Jana"/>
    <s v="Nová"/>
  </r>
  <r>
    <n v="198"/>
    <x v="4"/>
    <s v="B"/>
    <n v="66"/>
    <n v="2099000"/>
    <n v="31803.030303030304"/>
    <s v="2+1"/>
    <x v="2"/>
    <x v="0"/>
    <x v="0"/>
    <x v="0"/>
    <n v="1"/>
    <s v="ano"/>
    <s v="F"/>
    <s v="Žandov"/>
    <n v="12.8"/>
    <n v="0"/>
    <s v="mimo Prahu"/>
    <n v="2"/>
    <s v="podprůmer"/>
    <n v="0"/>
    <s v="Klára Bystrá"/>
    <s v="Klára"/>
    <s v="Bystrá"/>
  </r>
  <r>
    <n v="199"/>
    <x v="5"/>
    <s v="B"/>
    <n v="84"/>
    <n v="1990000"/>
    <n v="23690.476190476191"/>
    <s v="2+1"/>
    <x v="3"/>
    <x v="0"/>
    <x v="0"/>
    <x v="0"/>
    <n v="1"/>
    <s v="ano"/>
    <s v="G"/>
    <s v="Český Těšín "/>
    <n v="14.2"/>
    <n v="0"/>
    <s v="mimo Prahu"/>
    <n v="2"/>
    <s v="podprůmer"/>
    <n v="0"/>
    <s v="Daniel Pláček"/>
    <s v="Daniel"/>
    <s v="Pláček"/>
  </r>
  <r>
    <n v="200"/>
    <x v="5"/>
    <s v="B"/>
    <n v="120"/>
    <n v="2990000"/>
    <n v="24916.666666666668"/>
    <s v="3+1"/>
    <x v="2"/>
    <x v="4"/>
    <x v="1"/>
    <x v="1"/>
    <n v="1"/>
    <s v="ano"/>
    <s v="G"/>
    <s v="Český Těšín "/>
    <n v="14.4"/>
    <n v="0"/>
    <s v="mimo Prahu"/>
    <n v="2"/>
    <s v="podprůmer"/>
    <n v="0"/>
    <s v="Honza Hrubý"/>
    <s v="Honza"/>
    <s v="Hrubý"/>
  </r>
  <r>
    <n v="201"/>
    <x v="5"/>
    <s v="B"/>
    <n v="37"/>
    <n v="2259000"/>
    <n v="61054.054054054053"/>
    <s v="1+1"/>
    <x v="3"/>
    <x v="0"/>
    <x v="1"/>
    <x v="1"/>
    <n v="1"/>
    <s v="ano"/>
    <s v="G"/>
    <s v="Frýdek-Místek"/>
    <n v="2.5"/>
    <n v="0"/>
    <s v="mimo Prahu"/>
    <n v="3"/>
    <s v="nadprůměr"/>
    <n v="1"/>
    <s v="Vít Veselý"/>
    <s v="Vít"/>
    <s v="Veselý"/>
  </r>
  <r>
    <n v="202"/>
    <x v="5"/>
    <s v="B"/>
    <n v="55"/>
    <n v="2190000"/>
    <n v="39818.181818181816"/>
    <s v="3+1"/>
    <x v="3"/>
    <x v="2"/>
    <x v="1"/>
    <x v="1"/>
    <n v="1"/>
    <s v="ano"/>
    <s v="C"/>
    <s v="Frýdek-Místek"/>
    <n v="3.1"/>
    <n v="0"/>
    <s v="mimo Prahu"/>
    <n v="1"/>
    <s v="průměr"/>
    <n v="1"/>
    <s v="Jana Nová"/>
    <s v="Jana"/>
    <s v="Nová"/>
  </r>
  <r>
    <n v="203"/>
    <x v="5"/>
    <s v="B"/>
    <n v="76"/>
    <n v="3500000"/>
    <n v="46052.631578947367"/>
    <s v="3+1"/>
    <x v="2"/>
    <x v="0"/>
    <x v="1"/>
    <x v="1"/>
    <n v="1"/>
    <s v="ano"/>
    <s v="G"/>
    <s v="Frýdek-Místek"/>
    <n v="1.5"/>
    <n v="0"/>
    <s v="mimo Prahu"/>
    <n v="1"/>
    <s v="průměr"/>
    <n v="1"/>
    <s v="Klára Bystrá"/>
    <s v="Klára"/>
    <s v="Bystrá"/>
  </r>
  <r>
    <n v="204"/>
    <x v="5"/>
    <s v="B"/>
    <n v="55"/>
    <n v="2190000"/>
    <n v="39818.181818181816"/>
    <s v="2+1"/>
    <x v="2"/>
    <x v="5"/>
    <x v="0"/>
    <x v="0"/>
    <n v="1"/>
    <s v="ano"/>
    <m/>
    <s v="Frýdek-Místek"/>
    <n v="3.1"/>
    <n v="0"/>
    <s v="mimo Prahu"/>
    <n v="1"/>
    <s v="průměr"/>
    <n v="1"/>
    <s v="Daniel Pláček"/>
    <s v="Daniel"/>
    <s v="Pláček"/>
  </r>
  <r>
    <n v="205"/>
    <x v="5"/>
    <s v="B"/>
    <n v="57"/>
    <n v="2200000"/>
    <n v="38596.491228070176"/>
    <s v="2+1"/>
    <x v="4"/>
    <x v="7"/>
    <x v="1"/>
    <x v="1"/>
    <n v="0"/>
    <s v="ne"/>
    <s v="C"/>
    <s v="Frýdek-Místek"/>
    <n v="3.1"/>
    <n v="0"/>
    <s v="mimo Prahu"/>
    <n v="1"/>
    <s v="průměr"/>
    <n v="1"/>
    <s v="Honza Hrubý"/>
    <s v="Honza"/>
    <s v="Hrubý"/>
  </r>
  <r>
    <n v="206"/>
    <x v="5"/>
    <s v="B"/>
    <n v="82"/>
    <n v="3990000"/>
    <n v="48658.536585365851"/>
    <s v="3+kk"/>
    <x v="2"/>
    <x v="1"/>
    <x v="0"/>
    <x v="0"/>
    <n v="1"/>
    <s v="ano"/>
    <s v="G"/>
    <s v="Frýdek-Místek"/>
    <n v="3"/>
    <n v="0"/>
    <s v="mimo Prahu"/>
    <n v="1"/>
    <s v="průměr"/>
    <n v="1"/>
    <s v="Vít Veselý"/>
    <s v="Vít"/>
    <s v="Veselý"/>
  </r>
  <r>
    <n v="207"/>
    <x v="5"/>
    <s v="B"/>
    <n v="53"/>
    <n v="2650500"/>
    <n v="50009.433962264149"/>
    <s v="2+kk"/>
    <x v="2"/>
    <x v="0"/>
    <x v="0"/>
    <x v="0"/>
    <n v="0"/>
    <s v="ne"/>
    <s v="G"/>
    <s v="Havířov"/>
    <n v="14.3"/>
    <n v="0"/>
    <s v="mimo Prahu"/>
    <n v="1"/>
    <s v="průměr"/>
    <n v="0"/>
    <s v="Jana Nová"/>
    <s v="Jana"/>
    <s v="Nová"/>
  </r>
  <r>
    <n v="208"/>
    <x v="5"/>
    <s v="B"/>
    <n v="36"/>
    <n v="1250000"/>
    <n v="34722.222222222219"/>
    <s v="1+1"/>
    <x v="2"/>
    <x v="0"/>
    <x v="0"/>
    <x v="0"/>
    <n v="1"/>
    <s v="ano"/>
    <s v="G"/>
    <s v="Havířov"/>
    <n v="13.7"/>
    <n v="0"/>
    <s v="mimo Prahu"/>
    <n v="1"/>
    <s v="průměr"/>
    <n v="0"/>
    <s v="Klára Bystrá"/>
    <s v="Klára"/>
    <s v="Bystrá"/>
  </r>
  <r>
    <n v="209"/>
    <x v="5"/>
    <s v="B"/>
    <n v="32"/>
    <n v="780000"/>
    <n v="24375"/>
    <s v="1+kk"/>
    <x v="3"/>
    <x v="8"/>
    <x v="0"/>
    <x v="0"/>
    <n v="1"/>
    <s v="ano"/>
    <s v="G"/>
    <s v="Havířov"/>
    <n v="14.5"/>
    <n v="0"/>
    <s v="mimo Prahu"/>
    <n v="2"/>
    <s v="podprůmer"/>
    <n v="0"/>
    <s v="Daniel Pláček"/>
    <s v="Daniel"/>
    <s v="Pláček"/>
  </r>
  <r>
    <n v="210"/>
    <x v="5"/>
    <s v="B"/>
    <n v="74"/>
    <n v="3145000"/>
    <n v="42500"/>
    <s v="3+1"/>
    <x v="4"/>
    <x v="4"/>
    <x v="1"/>
    <x v="1"/>
    <n v="1"/>
    <s v="ano"/>
    <s v="E"/>
    <s v="Hlučín"/>
    <n v="24.1"/>
    <n v="0"/>
    <s v="mimo Prahu"/>
    <n v="1"/>
    <s v="průměr"/>
    <n v="0"/>
    <s v="Honza Hrubý"/>
    <s v="Honza"/>
    <s v="Hrubý"/>
  </r>
  <r>
    <n v="211"/>
    <x v="5"/>
    <s v="B"/>
    <n v="66"/>
    <n v="2950000"/>
    <n v="44696.969696969696"/>
    <s v="2+1"/>
    <x v="2"/>
    <x v="9"/>
    <x v="0"/>
    <x v="0"/>
    <n v="0"/>
    <s v="ne"/>
    <s v="G"/>
    <s v="Hrabyně"/>
    <n v="14.1"/>
    <n v="0"/>
    <s v="mimo Prahu"/>
    <n v="1"/>
    <s v="průměr"/>
    <n v="0"/>
    <s v="Vít Veselý"/>
    <s v="Vít"/>
    <s v="Veselý"/>
  </r>
  <r>
    <n v="212"/>
    <x v="5"/>
    <s v="B"/>
    <n v="42"/>
    <n v="999000"/>
    <n v="23785.714285714286"/>
    <s v="1+1"/>
    <x v="3"/>
    <x v="7"/>
    <x v="0"/>
    <x v="0"/>
    <n v="1"/>
    <s v="ano"/>
    <s v="G"/>
    <s v="Karviná"/>
    <n v="0.95"/>
    <n v="0"/>
    <s v="mimo Prahu"/>
    <n v="2"/>
    <s v="podprůmer"/>
    <n v="1"/>
    <s v="Jana Nová"/>
    <s v="Jana"/>
    <s v="Nová"/>
  </r>
  <r>
    <n v="213"/>
    <x v="5"/>
    <s v="B"/>
    <n v="58"/>
    <n v="1350000"/>
    <n v="23275.862068965518"/>
    <s v="2+1"/>
    <x v="3"/>
    <x v="0"/>
    <x v="0"/>
    <x v="0"/>
    <n v="1"/>
    <s v="ano"/>
    <s v="G"/>
    <s v="Karviná"/>
    <n v="2.4"/>
    <n v="0"/>
    <s v="mimo Prahu"/>
    <n v="2"/>
    <s v="podprůmer"/>
    <n v="1"/>
    <s v="Klára Bystrá"/>
    <s v="Klára"/>
    <s v="Bystrá"/>
  </r>
  <r>
    <n v="214"/>
    <x v="5"/>
    <s v="B"/>
    <n v="90"/>
    <n v="3450000"/>
    <n v="38333.333333333336"/>
    <s v="4+1,4+kk"/>
    <x v="2"/>
    <x v="4"/>
    <x v="1"/>
    <x v="1"/>
    <n v="1"/>
    <s v="ano"/>
    <s v="C"/>
    <s v="Krnov"/>
    <n v="21.8"/>
    <n v="0"/>
    <s v="mimo Prahu"/>
    <n v="1"/>
    <s v="průměr"/>
    <n v="0"/>
    <s v="Daniel Pláček"/>
    <s v="Daniel"/>
    <s v="Pláček"/>
  </r>
  <r>
    <n v="215"/>
    <x v="5"/>
    <s v="B"/>
    <n v="50"/>
    <n v="2490000"/>
    <n v="49800"/>
    <s v="2+1"/>
    <x v="0"/>
    <x v="5"/>
    <x v="0"/>
    <x v="0"/>
    <n v="1"/>
    <s v="ano"/>
    <s v="G"/>
    <s v="Krnov"/>
    <n v="21.8"/>
    <n v="0"/>
    <s v="mimo Prahu"/>
    <n v="1"/>
    <s v="průměr"/>
    <n v="0"/>
    <s v="Honza Hrubý"/>
    <s v="Honza"/>
    <s v="Hrubý"/>
  </r>
  <r>
    <n v="216"/>
    <x v="5"/>
    <s v="B"/>
    <n v="75"/>
    <n v="2490000"/>
    <n v="33200"/>
    <s v="3+1"/>
    <x v="4"/>
    <x v="0"/>
    <x v="0"/>
    <x v="0"/>
    <n v="1"/>
    <s v="ano"/>
    <s v="G"/>
    <s v="Krnov"/>
    <n v="24.9"/>
    <n v="0"/>
    <s v="mimo Prahu"/>
    <n v="1"/>
    <s v="průměr"/>
    <n v="0"/>
    <s v="Vít Veselý"/>
    <s v="Vít"/>
    <s v="Veselý"/>
  </r>
  <r>
    <n v="217"/>
    <x v="5"/>
    <s v="B"/>
    <n v="32"/>
    <n v="2170000"/>
    <n v="67812.5"/>
    <s v="1+kk"/>
    <x v="1"/>
    <x v="1"/>
    <x v="0"/>
    <x v="0"/>
    <n v="0"/>
    <s v="ne"/>
    <s v="G"/>
    <s v="Opava"/>
    <n v="0.8"/>
    <n v="0"/>
    <s v="mimo Prahu"/>
    <n v="3"/>
    <s v="nadprůměr"/>
    <n v="1"/>
    <s v="Jana Nová"/>
    <s v="Jana"/>
    <s v="Nová"/>
  </r>
  <r>
    <n v="218"/>
    <x v="5"/>
    <s v="B"/>
    <n v="73"/>
    <n v="3450000"/>
    <n v="47260.273972602743"/>
    <s v="3+1"/>
    <x v="2"/>
    <x v="0"/>
    <x v="0"/>
    <x v="0"/>
    <n v="0"/>
    <s v="ne"/>
    <s v="G"/>
    <s v="Opava"/>
    <n v="2.4"/>
    <n v="0"/>
    <s v="mimo Prahu"/>
    <n v="1"/>
    <s v="průměr"/>
    <n v="1"/>
    <s v="Klára Bystrá"/>
    <s v="Klára"/>
    <s v="Bystrá"/>
  </r>
  <r>
    <n v="219"/>
    <x v="5"/>
    <s v="B"/>
    <n v="91"/>
    <n v="3799000"/>
    <n v="41747.252747252751"/>
    <s v="4+1,4+kk"/>
    <x v="0"/>
    <x v="7"/>
    <x v="1"/>
    <x v="1"/>
    <n v="1"/>
    <s v="ano"/>
    <s v="D"/>
    <s v="Opava"/>
    <n v="3"/>
    <n v="0"/>
    <s v="mimo Prahu"/>
    <n v="1"/>
    <s v="průměr"/>
    <n v="1"/>
    <s v="Daniel Pláček"/>
    <s v="Daniel"/>
    <s v="Pláček"/>
  </r>
  <r>
    <n v="220"/>
    <x v="5"/>
    <s v="B"/>
    <n v="52"/>
    <n v="3290000"/>
    <n v="63269.230769230766"/>
    <s v="2+kk"/>
    <x v="0"/>
    <x v="0"/>
    <x v="0"/>
    <x v="0"/>
    <n v="0"/>
    <s v="ne"/>
    <s v="G"/>
    <s v="Opava"/>
    <n v="1.8"/>
    <n v="0"/>
    <s v="mimo Prahu"/>
    <n v="3"/>
    <s v="nadprůměr"/>
    <n v="1"/>
    <s v="Honza Hrubý"/>
    <s v="Honza"/>
    <s v="Hrubý"/>
  </r>
  <r>
    <n v="221"/>
    <x v="5"/>
    <s v="B"/>
    <n v="54"/>
    <n v="2090000"/>
    <n v="38703.703703703701"/>
    <s v="2+1"/>
    <x v="3"/>
    <x v="5"/>
    <x v="0"/>
    <x v="0"/>
    <n v="0"/>
    <s v="ne"/>
    <s v="G"/>
    <s v="Opava"/>
    <n v="1"/>
    <n v="0"/>
    <s v="mimo Prahu"/>
    <n v="1"/>
    <s v="průměr"/>
    <n v="1"/>
    <s v="Vít Veselý"/>
    <s v="Vít"/>
    <s v="Veselý"/>
  </r>
  <r>
    <n v="222"/>
    <x v="5"/>
    <s v="B"/>
    <n v="44"/>
    <n v="1990000"/>
    <n v="45227.272727272728"/>
    <s v="2+kk"/>
    <x v="3"/>
    <x v="0"/>
    <x v="0"/>
    <x v="0"/>
    <n v="0"/>
    <s v="ne"/>
    <s v="G"/>
    <s v="Opava"/>
    <m/>
    <n v="0"/>
    <s v="mimo Prahu"/>
    <n v="1"/>
    <s v="průměr"/>
    <n v="1"/>
    <s v="Jana Nová"/>
    <s v="Jana"/>
    <s v="Nová"/>
  </r>
  <r>
    <n v="223"/>
    <x v="5"/>
    <s v="B"/>
    <n v="60"/>
    <n v="2450000"/>
    <n v="40833.333333333336"/>
    <s v="2+1"/>
    <x v="2"/>
    <x v="0"/>
    <x v="1"/>
    <x v="1"/>
    <n v="0"/>
    <s v="ne"/>
    <s v="E"/>
    <s v="Ostrava"/>
    <n v="3.7"/>
    <n v="0"/>
    <s v="mimo Prahu"/>
    <n v="1"/>
    <s v="průměr"/>
    <n v="1"/>
    <s v="Klára Bystrá"/>
    <s v="Klára"/>
    <s v="Bystrá"/>
  </r>
  <r>
    <n v="224"/>
    <x v="5"/>
    <s v="B"/>
    <n v="48"/>
    <n v="1500000"/>
    <n v="31250"/>
    <s v="2+1"/>
    <x v="2"/>
    <x v="0"/>
    <x v="0"/>
    <x v="0"/>
    <n v="0"/>
    <s v="ne"/>
    <s v="G"/>
    <s v="Ostrava"/>
    <n v="6.1"/>
    <n v="0"/>
    <s v="mimo Prahu"/>
    <n v="2"/>
    <s v="podprůmer"/>
    <n v="1"/>
    <s v="Daniel Pláček"/>
    <s v="Daniel"/>
    <s v="Pláček"/>
  </r>
  <r>
    <n v="225"/>
    <x v="5"/>
    <s v="B"/>
    <n v="55"/>
    <n v="1739000"/>
    <n v="31618.18181818182"/>
    <s v="2+1"/>
    <x v="4"/>
    <x v="5"/>
    <x v="1"/>
    <x v="1"/>
    <n v="1"/>
    <s v="ano"/>
    <s v="G"/>
    <s v="Ostrava"/>
    <n v="3.2"/>
    <n v="0"/>
    <s v="mimo Prahu"/>
    <n v="2"/>
    <s v="podprůmer"/>
    <n v="1"/>
    <s v="Honza Hrubý"/>
    <s v="Honza"/>
    <s v="Hrubý"/>
  </r>
  <r>
    <n v="226"/>
    <x v="5"/>
    <s v="B"/>
    <n v="67"/>
    <n v="2290000"/>
    <n v="34179.104477611938"/>
    <s v="3+1"/>
    <x v="3"/>
    <x v="3"/>
    <x v="0"/>
    <x v="0"/>
    <n v="0"/>
    <s v="ne"/>
    <s v="G"/>
    <s v="Ostrava"/>
    <n v="1.4"/>
    <n v="0"/>
    <s v="mimo Prahu"/>
    <n v="1"/>
    <s v="průměr"/>
    <n v="1"/>
    <s v="Vít Veselý"/>
    <s v="Vít"/>
    <s v="Veselý"/>
  </r>
  <r>
    <n v="227"/>
    <x v="5"/>
    <s v="B"/>
    <n v="56"/>
    <n v="2790000"/>
    <n v="49821.428571428572"/>
    <s v="3+kk"/>
    <x v="0"/>
    <x v="0"/>
    <x v="1"/>
    <x v="1"/>
    <n v="1"/>
    <s v="ano"/>
    <s v="G"/>
    <s v="Ostrava"/>
    <n v="5.9"/>
    <n v="0"/>
    <s v="mimo Prahu"/>
    <n v="1"/>
    <s v="průměr"/>
    <n v="1"/>
    <s v="Jana Nová"/>
    <s v="Jana"/>
    <s v="Nová"/>
  </r>
  <r>
    <n v="228"/>
    <x v="5"/>
    <s v="B"/>
    <n v="64"/>
    <n v="3390000"/>
    <n v="52968.75"/>
    <s v="3+kk"/>
    <x v="2"/>
    <x v="10"/>
    <x v="1"/>
    <x v="1"/>
    <n v="1"/>
    <s v="ano"/>
    <s v="G"/>
    <s v="Ostrava"/>
    <n v="8.1999999999999993"/>
    <n v="0"/>
    <s v="mimo Prahu"/>
    <n v="3"/>
    <s v="nadprůměr"/>
    <n v="1"/>
    <s v="Klára Bystrá"/>
    <s v="Klára"/>
    <s v="Bystrá"/>
  </r>
  <r>
    <n v="229"/>
    <x v="5"/>
    <s v="B"/>
    <n v="64"/>
    <n v="3199000"/>
    <n v="49984.375"/>
    <s v="3+1"/>
    <x v="2"/>
    <x v="4"/>
    <x v="1"/>
    <x v="1"/>
    <n v="1"/>
    <s v="ano"/>
    <s v="G"/>
    <s v="Ostrava"/>
    <n v="6.3"/>
    <n v="0"/>
    <s v="mimo Prahu"/>
    <n v="1"/>
    <s v="průměr"/>
    <n v="1"/>
    <s v="Daniel Pláček"/>
    <s v="Daniel"/>
    <s v="Pláček"/>
  </r>
  <r>
    <n v="230"/>
    <x v="5"/>
    <s v="B"/>
    <n v="74"/>
    <n v="2790000"/>
    <n v="37702.7027027027"/>
    <s v="3+1"/>
    <x v="0"/>
    <x v="0"/>
    <x v="1"/>
    <x v="1"/>
    <n v="1"/>
    <s v="ano"/>
    <s v="G"/>
    <s v="Ostrava"/>
    <n v="6.3"/>
    <n v="0"/>
    <s v="mimo Prahu"/>
    <n v="1"/>
    <s v="průměr"/>
    <n v="1"/>
    <s v="Honza Hrubý"/>
    <s v="Honza"/>
    <s v="Hrubý"/>
  </r>
  <r>
    <n v="231"/>
    <x v="5"/>
    <s v="B"/>
    <n v="70"/>
    <n v="3500000"/>
    <n v="50000"/>
    <s v="4+1,4+kk"/>
    <x v="2"/>
    <x v="5"/>
    <x v="0"/>
    <x v="0"/>
    <n v="0"/>
    <s v="ne"/>
    <s v="G"/>
    <s v="Ostrava"/>
    <n v="5.0999999999999996"/>
    <n v="0"/>
    <s v="mimo Prahu"/>
    <n v="1"/>
    <s v="průměr"/>
    <n v="1"/>
    <s v="Vít Veselý"/>
    <s v="Vít"/>
    <s v="Veselý"/>
  </r>
  <r>
    <n v="232"/>
    <x v="5"/>
    <s v="B"/>
    <n v="39"/>
    <n v="1570000"/>
    <n v="40256.410256410258"/>
    <s v="1+1"/>
    <x v="2"/>
    <x v="7"/>
    <x v="0"/>
    <x v="0"/>
    <n v="1"/>
    <s v="ano"/>
    <s v="G"/>
    <s v="Ostrava"/>
    <n v="5.3"/>
    <n v="0"/>
    <s v="mimo Prahu"/>
    <n v="1"/>
    <s v="průměr"/>
    <n v="1"/>
    <s v="Jana Nová"/>
    <s v="Jana"/>
    <s v="Nová"/>
  </r>
  <r>
    <n v="233"/>
    <x v="5"/>
    <s v="B"/>
    <n v="67"/>
    <n v="2999000"/>
    <n v="44761.194029850747"/>
    <s v="3+1"/>
    <x v="2"/>
    <x v="0"/>
    <x v="1"/>
    <x v="1"/>
    <n v="1"/>
    <s v="ano"/>
    <s v="G"/>
    <s v="Ostrava"/>
    <n v="7.7"/>
    <n v="0"/>
    <s v="mimo Prahu"/>
    <n v="1"/>
    <s v="průměr"/>
    <n v="1"/>
    <s v="Klára Bystrá"/>
    <s v="Klára"/>
    <s v="Bystrá"/>
  </r>
  <r>
    <n v="234"/>
    <x v="5"/>
    <s v="B"/>
    <n v="57"/>
    <n v="2200000"/>
    <n v="38596.491228070176"/>
    <s v="2+1"/>
    <x v="3"/>
    <x v="0"/>
    <x v="0"/>
    <x v="0"/>
    <n v="1"/>
    <s v="ano"/>
    <s v="G"/>
    <s v="Ostrava"/>
    <n v="9.5"/>
    <n v="0"/>
    <s v="mimo Prahu"/>
    <n v="1"/>
    <s v="průměr"/>
    <n v="1"/>
    <s v="Daniel Pláček"/>
    <s v="Daniel"/>
    <s v="Pláček"/>
  </r>
  <r>
    <n v="235"/>
    <x v="5"/>
    <s v="B"/>
    <n v="127"/>
    <n v="5600000"/>
    <n v="44094.488188976378"/>
    <s v="3+kk"/>
    <x v="2"/>
    <x v="1"/>
    <x v="0"/>
    <x v="0"/>
    <n v="0"/>
    <s v="ne"/>
    <m/>
    <s v="Ostrava"/>
    <n v="3.2"/>
    <n v="0"/>
    <s v="mimo Prahu"/>
    <n v="1"/>
    <s v="průměr"/>
    <n v="1"/>
    <s v="Honza Hrubý"/>
    <s v="Honza"/>
    <s v="Hrubý"/>
  </r>
  <r>
    <n v="236"/>
    <x v="5"/>
    <s v="B"/>
    <n v="54"/>
    <n v="1655000"/>
    <n v="30648.14814814815"/>
    <s v="2+1"/>
    <x v="2"/>
    <x v="5"/>
    <x v="0"/>
    <x v="0"/>
    <n v="1"/>
    <s v="ano"/>
    <s v="B"/>
    <s v="Studénka"/>
    <n v="17.5"/>
    <n v="0"/>
    <s v="mimo Prahu"/>
    <n v="2"/>
    <s v="podprůmer"/>
    <n v="0"/>
    <s v="Vít Veselý"/>
    <s v="Vít"/>
    <s v="Veselý"/>
  </r>
  <r>
    <n v="237"/>
    <x v="5"/>
    <s v="B"/>
    <n v="71"/>
    <n v="3249000"/>
    <n v="45760.563380281688"/>
    <s v="3+1"/>
    <x v="2"/>
    <x v="1"/>
    <x v="1"/>
    <x v="1"/>
    <n v="1"/>
    <s v="ano"/>
    <s v="G"/>
    <s v="Studénka"/>
    <n v="17.100000000000001"/>
    <n v="0"/>
    <s v="mimo Prahu"/>
    <n v="1"/>
    <s v="průměr"/>
    <n v="0"/>
    <s v="Jana Nová"/>
    <s v="Jana"/>
    <s v="Nová"/>
  </r>
  <r>
    <n v="238"/>
    <x v="5"/>
    <s v="B"/>
    <n v="76"/>
    <n v="2500000"/>
    <n v="32894.73684210526"/>
    <s v="3+1"/>
    <x v="3"/>
    <x v="0"/>
    <x v="1"/>
    <x v="1"/>
    <n v="1"/>
    <s v="ano"/>
    <s v="G"/>
    <s v="Těrlicko"/>
    <n v="16.7"/>
    <n v="0"/>
    <s v="mimo Prahu"/>
    <n v="1"/>
    <s v="průměr"/>
    <n v="0"/>
    <s v="Klára Bystrá"/>
    <s v="Klára"/>
    <s v="Bystrá"/>
  </r>
  <r>
    <n v="239"/>
    <x v="6"/>
    <s v="B"/>
    <n v="79"/>
    <n v="2870000"/>
    <n v="36329.113924050631"/>
    <s v="3+1"/>
    <x v="2"/>
    <x v="0"/>
    <x v="1"/>
    <x v="1"/>
    <n v="1"/>
    <s v="ano"/>
    <s v="D"/>
    <s v="Hlubočky"/>
    <n v="13.4"/>
    <n v="0"/>
    <s v="mimo Prahu"/>
    <n v="1"/>
    <s v="průměr"/>
    <n v="0"/>
    <s v="Daniel Pláček"/>
    <s v="Daniel"/>
    <s v="Pláček"/>
  </r>
  <r>
    <n v="240"/>
    <x v="6"/>
    <s v="B"/>
    <n v="72"/>
    <n v="1290000"/>
    <n v="17916.666666666668"/>
    <s v="3+1"/>
    <x v="3"/>
    <x v="4"/>
    <x v="1"/>
    <x v="1"/>
    <n v="1"/>
    <s v="ano"/>
    <s v="G"/>
    <s v="Javorník"/>
    <n v="28.1"/>
    <n v="0"/>
    <s v="mimo Prahu"/>
    <n v="2"/>
    <s v="podprůmer"/>
    <n v="0"/>
    <s v="Honza Hrubý"/>
    <s v="Honza"/>
    <s v="Hrubý"/>
  </r>
  <r>
    <n v="241"/>
    <x v="6"/>
    <s v="B"/>
    <n v="70"/>
    <n v="2450000"/>
    <n v="35000"/>
    <s v="3+1"/>
    <x v="3"/>
    <x v="7"/>
    <x v="1"/>
    <x v="1"/>
    <n v="1"/>
    <s v="ano"/>
    <s v="G"/>
    <s v="Kojetín"/>
    <n v="19.899999999999999"/>
    <n v="0"/>
    <s v="mimo Prahu"/>
    <n v="2"/>
    <s v="podprůmer"/>
    <n v="0"/>
    <s v="Vít Veselý"/>
    <s v="Vít"/>
    <s v="Veselý"/>
  </r>
  <r>
    <n v="242"/>
    <x v="6"/>
    <s v="B"/>
    <n v="66"/>
    <n v="3075000"/>
    <n v="46590.909090909088"/>
    <s v="3+1"/>
    <x v="2"/>
    <x v="0"/>
    <x v="1"/>
    <x v="1"/>
    <n v="1"/>
    <s v="ano"/>
    <s v="G"/>
    <s v="Kojetín"/>
    <n v="19.8"/>
    <n v="0"/>
    <s v="mimo Prahu"/>
    <n v="1"/>
    <s v="průměr"/>
    <n v="0"/>
    <s v="Jana Nová"/>
    <s v="Jana"/>
    <s v="Nová"/>
  </r>
  <r>
    <n v="243"/>
    <x v="6"/>
    <s v="B"/>
    <n v="66"/>
    <n v="890000"/>
    <n v="13484.848484848484"/>
    <s v="2+1"/>
    <x v="4"/>
    <x v="5"/>
    <x v="0"/>
    <x v="0"/>
    <n v="1"/>
    <s v="ano"/>
    <s v="G"/>
    <s v="Libina"/>
    <n v="15.4"/>
    <n v="0"/>
    <s v="mimo Prahu"/>
    <n v="2"/>
    <s v="podprůmer"/>
    <n v="0"/>
    <s v="Klára Bystrá"/>
    <s v="Klára"/>
    <s v="Bystrá"/>
  </r>
  <r>
    <n v="244"/>
    <x v="6"/>
    <s v="B"/>
    <n v="65"/>
    <n v="2690000"/>
    <n v="41384.615384615383"/>
    <s v="3+1"/>
    <x v="2"/>
    <x v="0"/>
    <x v="1"/>
    <x v="1"/>
    <n v="0"/>
    <s v="ne"/>
    <s v="G"/>
    <s v="Lipník nad Bečvou "/>
    <n v="14.1"/>
    <n v="0"/>
    <s v="mimo Prahu"/>
    <n v="1"/>
    <s v="průměr"/>
    <n v="0"/>
    <s v="Daniel Pláček"/>
    <s v="Daniel"/>
    <s v="Pláček"/>
  </r>
  <r>
    <n v="245"/>
    <x v="6"/>
    <s v="B"/>
    <n v="52"/>
    <n v="2990000"/>
    <n v="57500"/>
    <s v="2+1"/>
    <x v="2"/>
    <x v="0"/>
    <x v="0"/>
    <x v="0"/>
    <n v="0"/>
    <s v="ne"/>
    <s v="G"/>
    <s v="Litovel"/>
    <n v="19.8"/>
    <n v="0"/>
    <s v="mimo Prahu"/>
    <n v="1"/>
    <s v="průměr"/>
    <n v="0"/>
    <s v="Honza Hrubý"/>
    <s v="Honza"/>
    <s v="Hrubý"/>
  </r>
  <r>
    <n v="246"/>
    <x v="6"/>
    <s v="B"/>
    <n v="81"/>
    <n v="2990000"/>
    <n v="36913.580246913582"/>
    <s v="4+1,4+kk"/>
    <x v="0"/>
    <x v="1"/>
    <x v="1"/>
    <x v="1"/>
    <n v="1"/>
    <s v="ano"/>
    <s v="G"/>
    <s v="Lukavice"/>
    <n v="21.5"/>
    <n v="0"/>
    <s v="mimo Prahu"/>
    <n v="1"/>
    <s v="průměr"/>
    <n v="0"/>
    <s v="Vít Veselý"/>
    <s v="Vít"/>
    <s v="Veselý"/>
  </r>
  <r>
    <n v="247"/>
    <x v="6"/>
    <s v="B"/>
    <n v="38"/>
    <n v="2750000"/>
    <n v="72368.421052631573"/>
    <s v="2+kk"/>
    <x v="1"/>
    <x v="0"/>
    <x v="1"/>
    <x v="1"/>
    <n v="1"/>
    <s v="ano"/>
    <s v="B"/>
    <s v="Mohelnice"/>
    <n v="27"/>
    <n v="0"/>
    <s v="mimo Prahu"/>
    <n v="1"/>
    <s v="průměr"/>
    <n v="0"/>
    <s v="Jana Nová"/>
    <s v="Jana"/>
    <s v="Nová"/>
  </r>
  <r>
    <n v="248"/>
    <x v="6"/>
    <s v="B"/>
    <n v="46"/>
    <n v="4600000"/>
    <n v="100000"/>
    <s v="2+kk"/>
    <x v="1"/>
    <x v="0"/>
    <x v="1"/>
    <x v="1"/>
    <n v="1"/>
    <s v="ano"/>
    <s v="G"/>
    <s v="Olomouc "/>
    <n v="2.5"/>
    <n v="0"/>
    <s v="mimo Prahu"/>
    <n v="3"/>
    <s v="nadprůměr"/>
    <n v="1"/>
    <s v="Klára Bystrá"/>
    <s v="Klára"/>
    <s v="Bystrá"/>
  </r>
  <r>
    <n v="249"/>
    <x v="6"/>
    <s v="B"/>
    <n v="48"/>
    <n v="4300000"/>
    <n v="89583.333333333328"/>
    <s v="2+kk"/>
    <x v="2"/>
    <x v="0"/>
    <x v="0"/>
    <x v="0"/>
    <n v="1"/>
    <s v="ano"/>
    <s v="G"/>
    <s v="Olomouc "/>
    <n v="1.8"/>
    <n v="0"/>
    <s v="mimo Prahu"/>
    <n v="3"/>
    <s v="nadprůměr"/>
    <n v="1"/>
    <s v="Daniel Pláček"/>
    <s v="Daniel"/>
    <s v="Pláček"/>
  </r>
  <r>
    <n v="250"/>
    <x v="6"/>
    <s v="B"/>
    <n v="32"/>
    <n v="3650000"/>
    <n v="114062.5"/>
    <s v="1+kk"/>
    <x v="1"/>
    <x v="4"/>
    <x v="1"/>
    <x v="1"/>
    <n v="0"/>
    <s v="ne"/>
    <s v="B"/>
    <s v="Olomouc "/>
    <n v="2.5"/>
    <n v="0"/>
    <s v="mimo Prahu"/>
    <n v="3"/>
    <s v="nadprůměr"/>
    <n v="1"/>
    <s v="Honza Hrubý"/>
    <s v="Honza"/>
    <s v="Hrubý"/>
  </r>
  <r>
    <n v="251"/>
    <x v="6"/>
    <s v="B"/>
    <n v="48"/>
    <n v="3199900"/>
    <n v="66664.583333333328"/>
    <s v="1+1"/>
    <x v="2"/>
    <x v="7"/>
    <x v="1"/>
    <x v="1"/>
    <n v="1"/>
    <s v="ano"/>
    <s v="G"/>
    <s v="Olomouc "/>
    <n v="1.7"/>
    <n v="0"/>
    <s v="mimo Prahu"/>
    <n v="1"/>
    <s v="průměr"/>
    <n v="1"/>
    <s v="Vít Veselý"/>
    <s v="Vít"/>
    <s v="Veselý"/>
  </r>
  <r>
    <n v="252"/>
    <x v="6"/>
    <s v="B"/>
    <n v="86"/>
    <n v="6550000"/>
    <n v="76162.790697674413"/>
    <s v="3+kk"/>
    <x v="2"/>
    <x v="3"/>
    <x v="0"/>
    <x v="0"/>
    <n v="0"/>
    <s v="ne"/>
    <s v="C"/>
    <s v="Olomouc "/>
    <n v="3.1"/>
    <n v="0"/>
    <s v="mimo Prahu"/>
    <n v="1"/>
    <s v="průměr"/>
    <n v="1"/>
    <s v="Jana Nová"/>
    <s v="Jana"/>
    <s v="Nová"/>
  </r>
  <r>
    <n v="253"/>
    <x v="6"/>
    <s v="B"/>
    <n v="59"/>
    <n v="4290000"/>
    <n v="72711.864406779656"/>
    <s v="3+1"/>
    <x v="4"/>
    <x v="5"/>
    <x v="0"/>
    <x v="0"/>
    <n v="0"/>
    <s v="ne"/>
    <s v="C"/>
    <s v="Olomouc "/>
    <n v="1.3"/>
    <n v="0"/>
    <s v="mimo Prahu"/>
    <n v="1"/>
    <s v="průměr"/>
    <n v="1"/>
    <s v="Klára Bystrá"/>
    <s v="Klára"/>
    <s v="Bystrá"/>
  </r>
  <r>
    <n v="254"/>
    <x v="6"/>
    <s v="B"/>
    <n v="60"/>
    <n v="5200000"/>
    <n v="86666.666666666672"/>
    <s v="2+kk"/>
    <x v="0"/>
    <x v="5"/>
    <x v="0"/>
    <x v="0"/>
    <n v="0"/>
    <s v="ne"/>
    <s v="G"/>
    <s v="Olomouc "/>
    <n v="0.3"/>
    <n v="0"/>
    <s v="mimo Prahu"/>
    <n v="3"/>
    <s v="nadprůměr"/>
    <n v="1"/>
    <s v="Daniel Pláček"/>
    <s v="Daniel"/>
    <s v="Pláček"/>
  </r>
  <r>
    <n v="255"/>
    <x v="6"/>
    <s v="B"/>
    <n v="112"/>
    <n v="7900000"/>
    <n v="70535.71428571429"/>
    <s v="4+1,4+kk"/>
    <x v="2"/>
    <x v="1"/>
    <x v="1"/>
    <x v="1"/>
    <n v="1"/>
    <s v="ano"/>
    <s v="G"/>
    <s v="Olomouc "/>
    <n v="0.45"/>
    <n v="0"/>
    <s v="mimo Prahu"/>
    <n v="1"/>
    <s v="průměr"/>
    <n v="1"/>
    <s v="Honza Hrubý"/>
    <s v="Honza"/>
    <s v="Hrubý"/>
  </r>
  <r>
    <n v="256"/>
    <x v="6"/>
    <s v="B"/>
    <n v="62"/>
    <n v="3650000"/>
    <n v="58870.967741935485"/>
    <s v="3+1"/>
    <x v="3"/>
    <x v="6"/>
    <x v="1"/>
    <x v="1"/>
    <n v="0"/>
    <s v="ne"/>
    <s v="C"/>
    <s v="Olomouc "/>
    <n v="2.6"/>
    <n v="0"/>
    <s v="mimo Prahu"/>
    <n v="1"/>
    <s v="průměr"/>
    <n v="1"/>
    <s v="Vít Veselý"/>
    <s v="Vít"/>
    <s v="Veselý"/>
  </r>
  <r>
    <n v="257"/>
    <x v="6"/>
    <s v="B"/>
    <n v="59"/>
    <n v="3350000"/>
    <n v="56779.661016949154"/>
    <s v="2+1"/>
    <x v="3"/>
    <x v="3"/>
    <x v="1"/>
    <x v="1"/>
    <n v="0"/>
    <s v="ne"/>
    <s v="G"/>
    <s v="Olomouc "/>
    <n v="2"/>
    <n v="0"/>
    <s v="mimo Prahu"/>
    <n v="1"/>
    <s v="průměr"/>
    <n v="1"/>
    <s v="Jana Nová"/>
    <s v="Jana"/>
    <s v="Nová"/>
  </r>
  <r>
    <n v="258"/>
    <x v="6"/>
    <s v="B"/>
    <n v="30"/>
    <n v="2590000"/>
    <n v="86333.333333333328"/>
    <s v="2+kk"/>
    <x v="2"/>
    <x v="5"/>
    <x v="0"/>
    <x v="0"/>
    <n v="0"/>
    <s v="ne"/>
    <s v="B"/>
    <s v="Olomouc "/>
    <n v="2.8"/>
    <n v="0"/>
    <s v="mimo Prahu"/>
    <n v="3"/>
    <s v="nadprůměr"/>
    <n v="1"/>
    <s v="Klára Bystrá"/>
    <s v="Klára"/>
    <s v="Bystrá"/>
  </r>
  <r>
    <n v="259"/>
    <x v="6"/>
    <s v="B"/>
    <n v="68"/>
    <n v="3950000"/>
    <n v="58088.23529411765"/>
    <s v="3+1"/>
    <x v="2"/>
    <x v="0"/>
    <x v="1"/>
    <x v="1"/>
    <n v="0"/>
    <s v="ne"/>
    <s v="C"/>
    <s v="Olomouc "/>
    <n v="2.4"/>
    <n v="0"/>
    <s v="mimo Prahu"/>
    <n v="1"/>
    <s v="průměr"/>
    <n v="1"/>
    <s v="Daniel Pláček"/>
    <s v="Daniel"/>
    <s v="Pláček"/>
  </r>
  <r>
    <n v="260"/>
    <x v="6"/>
    <s v="B"/>
    <n v="44"/>
    <n v="2990000"/>
    <n v="67954.545454545456"/>
    <s v="2+1"/>
    <x v="3"/>
    <x v="3"/>
    <x v="0"/>
    <x v="0"/>
    <n v="1"/>
    <s v="ano"/>
    <s v="G"/>
    <s v="Olomouc "/>
    <n v="1.9"/>
    <n v="0"/>
    <s v="mimo Prahu"/>
    <n v="1"/>
    <s v="průměr"/>
    <n v="1"/>
    <s v="Honza Hrubý"/>
    <s v="Honza"/>
    <s v="Hrubý"/>
  </r>
  <r>
    <n v="261"/>
    <x v="6"/>
    <s v="B"/>
    <n v="70"/>
    <n v="4220000"/>
    <n v="60285.714285714283"/>
    <s v="3+1"/>
    <x v="0"/>
    <x v="4"/>
    <x v="1"/>
    <x v="1"/>
    <n v="1"/>
    <s v="ano"/>
    <s v="C"/>
    <s v="Olomouc "/>
    <n v="2.6"/>
    <n v="0"/>
    <s v="mimo Prahu"/>
    <n v="1"/>
    <s v="průměr"/>
    <n v="1"/>
    <s v="Vít Veselý"/>
    <s v="Vít"/>
    <s v="Veselý"/>
  </r>
  <r>
    <n v="262"/>
    <x v="6"/>
    <s v="B"/>
    <n v="72"/>
    <n v="4395000"/>
    <n v="61041.666666666664"/>
    <s v="3+1"/>
    <x v="0"/>
    <x v="1"/>
    <x v="1"/>
    <x v="1"/>
    <n v="1"/>
    <s v="ano"/>
    <s v="C"/>
    <s v="Olomouc "/>
    <n v="1.2"/>
    <n v="0"/>
    <s v="mimo Prahu"/>
    <n v="1"/>
    <s v="průměr"/>
    <n v="1"/>
    <s v="Jana Nová"/>
    <s v="Jana"/>
    <s v="Nová"/>
  </r>
  <r>
    <n v="263"/>
    <x v="6"/>
    <s v="B"/>
    <n v="36"/>
    <n v="1650000"/>
    <n v="45833.333333333336"/>
    <s v="2+kk"/>
    <x v="3"/>
    <x v="0"/>
    <x v="0"/>
    <x v="0"/>
    <n v="0"/>
    <s v="ne"/>
    <s v="G"/>
    <s v="Olomouc "/>
    <n v="31.6"/>
    <n v="0"/>
    <s v="mimo Prahu"/>
    <n v="1"/>
    <s v="průměr"/>
    <n v="1"/>
    <s v="Klára Bystrá"/>
    <s v="Klára"/>
    <s v="Bystrá"/>
  </r>
  <r>
    <n v="264"/>
    <x v="6"/>
    <s v="B"/>
    <n v="50"/>
    <n v="2990000"/>
    <n v="59800"/>
    <s v="2+kk"/>
    <x v="0"/>
    <x v="4"/>
    <x v="1"/>
    <x v="1"/>
    <n v="1"/>
    <s v="ano"/>
    <s v="G"/>
    <s v="Prostějov"/>
    <n v="0.8"/>
    <n v="0"/>
    <s v="mimo Prahu"/>
    <n v="1"/>
    <s v="průměr"/>
    <n v="1"/>
    <s v="Daniel Pláček"/>
    <s v="Daniel"/>
    <s v="Pláček"/>
  </r>
  <r>
    <n v="265"/>
    <x v="6"/>
    <s v="B"/>
    <n v="41"/>
    <n v="2250000"/>
    <n v="54878.048780487807"/>
    <s v="1+1"/>
    <x v="3"/>
    <x v="5"/>
    <x v="0"/>
    <x v="0"/>
    <n v="1"/>
    <s v="ano"/>
    <s v="G"/>
    <s v="Prostějov"/>
    <n v="1.1000000000000001"/>
    <n v="0"/>
    <s v="mimo Prahu"/>
    <n v="1"/>
    <s v="průměr"/>
    <n v="1"/>
    <s v="Honza Hrubý"/>
    <s v="Honza"/>
    <s v="Hrubý"/>
  </r>
  <r>
    <n v="266"/>
    <x v="6"/>
    <s v="B"/>
    <n v="100"/>
    <n v="3650000"/>
    <n v="36500"/>
    <s v="3+1"/>
    <x v="3"/>
    <x v="1"/>
    <x v="1"/>
    <x v="1"/>
    <n v="1"/>
    <s v="ano"/>
    <s v="G"/>
    <s v="Prostějov"/>
    <n v="1.7"/>
    <n v="0"/>
    <s v="mimo Prahu"/>
    <n v="1"/>
    <s v="průměr"/>
    <n v="1"/>
    <s v="Vít Veselý"/>
    <s v="Vít"/>
    <s v="Veselý"/>
  </r>
  <r>
    <n v="267"/>
    <x v="6"/>
    <s v="B"/>
    <n v="34"/>
    <n v="2350000"/>
    <n v="69117.647058823524"/>
    <s v="1+kk"/>
    <x v="2"/>
    <x v="7"/>
    <x v="1"/>
    <x v="1"/>
    <n v="1"/>
    <s v="ano"/>
    <m/>
    <s v="Prostějov"/>
    <n v="1.5"/>
    <n v="0"/>
    <s v="mimo Prahu"/>
    <n v="1"/>
    <s v="průměr"/>
    <n v="1"/>
    <s v="Jana Nová"/>
    <s v="Jana"/>
    <s v="Nová"/>
  </r>
  <r>
    <n v="268"/>
    <x v="6"/>
    <s v="B"/>
    <n v="55"/>
    <n v="2500000"/>
    <n v="45454.545454545456"/>
    <s v="2+1"/>
    <x v="3"/>
    <x v="1"/>
    <x v="1"/>
    <x v="1"/>
    <n v="1"/>
    <s v="ano"/>
    <s v="G"/>
    <s v="Prostějov"/>
    <m/>
    <n v="0"/>
    <s v="mimo Prahu"/>
    <n v="1"/>
    <s v="průměr"/>
    <n v="1"/>
    <s v="Klára Bystrá"/>
    <s v="Klára"/>
    <s v="Bystrá"/>
  </r>
  <r>
    <n v="269"/>
    <x v="6"/>
    <s v="B"/>
    <n v="60"/>
    <n v="2250000"/>
    <n v="37500"/>
    <s v="3+1"/>
    <x v="3"/>
    <x v="0"/>
    <x v="1"/>
    <x v="1"/>
    <n v="1"/>
    <s v="ano"/>
    <s v="C"/>
    <s v="Přerov"/>
    <n v="2"/>
    <n v="0"/>
    <s v="mimo Prahu"/>
    <n v="1"/>
    <s v="průměr"/>
    <n v="1"/>
    <s v="Daniel Pláček"/>
    <s v="Daniel"/>
    <s v="Pláček"/>
  </r>
  <r>
    <n v="270"/>
    <x v="6"/>
    <s v="B"/>
    <n v="70"/>
    <n v="2200000"/>
    <n v="31428.571428571428"/>
    <s v="2+1"/>
    <x v="2"/>
    <x v="0"/>
    <x v="0"/>
    <x v="0"/>
    <n v="1"/>
    <s v="ano"/>
    <s v="G"/>
    <s v="Stará Ves"/>
    <n v="10.4"/>
    <n v="0"/>
    <s v="mimo Prahu"/>
    <n v="2"/>
    <s v="podprůmer"/>
    <n v="0"/>
    <s v="Honza Hrubý"/>
    <s v="Honza"/>
    <s v="Hrubý"/>
  </r>
  <r>
    <n v="271"/>
    <x v="6"/>
    <s v="B"/>
    <n v="44"/>
    <n v="2750000"/>
    <n v="62500"/>
    <s v="2+1"/>
    <x v="2"/>
    <x v="2"/>
    <x v="1"/>
    <x v="1"/>
    <n v="1"/>
    <s v="ano"/>
    <s v="C"/>
    <s v="Šternberk"/>
    <n v="17.3"/>
    <n v="0"/>
    <s v="mimo Prahu"/>
    <n v="1"/>
    <s v="průměr"/>
    <n v="0"/>
    <s v="Vít Veselý"/>
    <s v="Vít"/>
    <s v="Veselý"/>
  </r>
  <r>
    <n v="272"/>
    <x v="6"/>
    <s v="B"/>
    <n v="65"/>
    <n v="2900000"/>
    <n v="44615.384615384617"/>
    <s v="3+1"/>
    <x v="3"/>
    <x v="1"/>
    <x v="1"/>
    <x v="1"/>
    <n v="0"/>
    <s v="ne"/>
    <s v="G"/>
    <s v="Šternberk"/>
    <n v="26"/>
    <n v="0"/>
    <s v="mimo Prahu"/>
    <n v="1"/>
    <s v="průměr"/>
    <n v="0"/>
    <s v="Jana Nová"/>
    <s v="Jana"/>
    <s v="Nová"/>
  </r>
  <r>
    <n v="273"/>
    <x v="6"/>
    <s v="B"/>
    <n v="64"/>
    <n v="3150000"/>
    <n v="49218.75"/>
    <s v="3+1"/>
    <x v="2"/>
    <x v="1"/>
    <x v="1"/>
    <x v="1"/>
    <n v="0"/>
    <s v="ne"/>
    <s v="G"/>
    <s v="Šumperk"/>
    <n v="1.3"/>
    <n v="0"/>
    <s v="mimo Prahu"/>
    <n v="1"/>
    <s v="průměr"/>
    <n v="1"/>
    <s v="Klára Bystrá"/>
    <s v="Klára"/>
    <s v="Bystrá"/>
  </r>
  <r>
    <n v="274"/>
    <x v="6"/>
    <s v="B"/>
    <n v="58"/>
    <n v="1950000"/>
    <n v="33620.689655172413"/>
    <s v="2+1"/>
    <x v="3"/>
    <x v="5"/>
    <x v="0"/>
    <x v="0"/>
    <n v="0"/>
    <s v="ne"/>
    <s v="G"/>
    <s v="Šumperk"/>
    <n v="0.4"/>
    <n v="0"/>
    <s v="mimo Prahu"/>
    <n v="2"/>
    <s v="podprůmer"/>
    <n v="1"/>
    <s v="Daniel Pláček"/>
    <s v="Daniel"/>
    <s v="Pláček"/>
  </r>
  <r>
    <n v="275"/>
    <x v="6"/>
    <s v="B"/>
    <n v="76"/>
    <n v="2790000"/>
    <n v="36710.526315789473"/>
    <s v="3+1"/>
    <x v="2"/>
    <x v="7"/>
    <x v="1"/>
    <x v="1"/>
    <n v="1"/>
    <s v="ano"/>
    <s v="G"/>
    <s v="Šumperk"/>
    <n v="1.1000000000000001"/>
    <n v="0"/>
    <s v="mimo Prahu"/>
    <n v="1"/>
    <s v="průměr"/>
    <n v="1"/>
    <s v="Honza Hrubý"/>
    <s v="Honza"/>
    <s v="Hrubý"/>
  </r>
  <r>
    <n v="276"/>
    <x v="6"/>
    <s v="B"/>
    <n v="36"/>
    <n v="1800000"/>
    <n v="50000"/>
    <s v="1+1"/>
    <x v="3"/>
    <x v="5"/>
    <x v="0"/>
    <x v="0"/>
    <n v="0"/>
    <s v="ne"/>
    <s v="G"/>
    <s v="Šumperk"/>
    <n v="1.1000000000000001"/>
    <n v="0"/>
    <s v="mimo Prahu"/>
    <n v="1"/>
    <s v="průměr"/>
    <n v="1"/>
    <s v="Vít Veselý"/>
    <s v="Vít"/>
    <s v="Veselý"/>
  </r>
  <r>
    <n v="277"/>
    <x v="6"/>
    <s v="B"/>
    <n v="51"/>
    <n v="2500000"/>
    <n v="49019.607843137252"/>
    <s v="2+1"/>
    <x v="3"/>
    <x v="5"/>
    <x v="0"/>
    <x v="0"/>
    <n v="1"/>
    <s v="ano"/>
    <s v="G"/>
    <s v="Šumperk"/>
    <n v="2"/>
    <n v="0"/>
    <s v="mimo Prahu"/>
    <n v="1"/>
    <s v="průměr"/>
    <n v="1"/>
    <s v="Jana Nová"/>
    <s v="Jana"/>
    <s v="Nová"/>
  </r>
  <r>
    <n v="278"/>
    <x v="6"/>
    <s v="B"/>
    <n v="65"/>
    <n v="4360000"/>
    <n v="67076.923076923078"/>
    <s v="3+1"/>
    <x v="3"/>
    <x v="0"/>
    <x v="0"/>
    <x v="0"/>
    <n v="1"/>
    <s v="ano"/>
    <s v="G"/>
    <s v="Velká Bystřice"/>
    <n v="9.1"/>
    <n v="0"/>
    <s v="mimo Prahu"/>
    <n v="1"/>
    <s v="průměr"/>
    <n v="0"/>
    <s v="Klára Bystrá"/>
    <s v="Klára"/>
    <s v="Bystrá"/>
  </r>
  <r>
    <n v="279"/>
    <x v="7"/>
    <s v="B"/>
    <n v="76"/>
    <n v="4540000"/>
    <n v="59736.84210526316"/>
    <s v="3+kk"/>
    <x v="1"/>
    <x v="0"/>
    <x v="1"/>
    <x v="1"/>
    <n v="1"/>
    <s v="ano"/>
    <s v="B"/>
    <s v="Dašice"/>
    <n v="10"/>
    <n v="0"/>
    <s v="mimo Prahu"/>
    <n v="1"/>
    <s v="průměr"/>
    <n v="0"/>
    <s v="Daniel Pláček"/>
    <s v="Daniel"/>
    <s v="Pláček"/>
  </r>
  <r>
    <n v="280"/>
    <x v="7"/>
    <s v="B"/>
    <n v="57"/>
    <n v="2359000"/>
    <n v="41385.964912280702"/>
    <s v="2+1"/>
    <x v="3"/>
    <x v="5"/>
    <x v="1"/>
    <x v="1"/>
    <n v="1"/>
    <s v="ano"/>
    <s v="E"/>
    <s v="Dlouhoňovice"/>
    <n v="15.8"/>
    <n v="0"/>
    <s v="mimo Prahu"/>
    <n v="1"/>
    <s v="průměr"/>
    <n v="0"/>
    <s v="Honza Hrubý"/>
    <s v="Honza"/>
    <s v="Hrubý"/>
  </r>
  <r>
    <n v="281"/>
    <x v="7"/>
    <s v="B"/>
    <n v="95"/>
    <n v="3900000"/>
    <n v="41052.631578947367"/>
    <s v="4+1,4+kk"/>
    <x v="0"/>
    <x v="4"/>
    <x v="1"/>
    <x v="1"/>
    <n v="1"/>
    <s v="ano"/>
    <s v="C"/>
    <s v="Heřmanův Městec "/>
    <n v="9.6"/>
    <n v="0"/>
    <s v="mimo Prahu"/>
    <n v="1"/>
    <s v="průměr"/>
    <n v="0"/>
    <s v="Vít Veselý"/>
    <s v="Vít"/>
    <s v="Veselý"/>
  </r>
  <r>
    <n v="282"/>
    <x v="7"/>
    <s v="B"/>
    <n v="55"/>
    <n v="2790000"/>
    <n v="50727.272727272728"/>
    <s v="2+1"/>
    <x v="2"/>
    <x v="5"/>
    <x v="0"/>
    <x v="0"/>
    <n v="1"/>
    <s v="ano"/>
    <s v="G"/>
    <s v="Hlinsko "/>
    <n v="26.7"/>
    <n v="0"/>
    <s v="mimo Prahu"/>
    <n v="1"/>
    <s v="průměr"/>
    <n v="0"/>
    <s v="Jana Nová"/>
    <s v="Jana"/>
    <s v="Nová"/>
  </r>
  <r>
    <n v="283"/>
    <x v="7"/>
    <s v="B"/>
    <n v="98"/>
    <n v="4500000"/>
    <n v="45918.367346938772"/>
    <s v="3+1"/>
    <x v="3"/>
    <x v="1"/>
    <x v="0"/>
    <x v="0"/>
    <n v="0"/>
    <s v="ne"/>
    <s v="G"/>
    <s v="Holice"/>
    <n v="17.7"/>
    <n v="0"/>
    <s v="mimo Prahu"/>
    <n v="1"/>
    <s v="průměr"/>
    <n v="0"/>
    <s v="Klára Bystrá"/>
    <s v="Klára"/>
    <s v="Bystrá"/>
  </r>
  <r>
    <n v="284"/>
    <x v="7"/>
    <s v="B"/>
    <n v="33"/>
    <n v="2499000"/>
    <n v="75727.272727272721"/>
    <s v="2+kk"/>
    <x v="1"/>
    <x v="5"/>
    <x v="0"/>
    <x v="0"/>
    <n v="1"/>
    <s v="ano"/>
    <s v="B"/>
    <s v="Hrochův Týnec "/>
    <n v="9.1999999999999993"/>
    <n v="0"/>
    <s v="mimo Prahu"/>
    <n v="3"/>
    <s v="nadprůměr"/>
    <n v="0"/>
    <s v="Daniel Pláček"/>
    <s v="Daniel"/>
    <s v="Pláček"/>
  </r>
  <r>
    <n v="285"/>
    <x v="7"/>
    <s v="B"/>
    <n v="64"/>
    <n v="3199000"/>
    <n v="49984.375"/>
    <s v="2+1"/>
    <x v="2"/>
    <x v="1"/>
    <x v="1"/>
    <x v="1"/>
    <n v="1"/>
    <s v="ano"/>
    <s v="D"/>
    <s v="Chrudim "/>
    <n v="0.8"/>
    <n v="0"/>
    <s v="mimo Prahu"/>
    <n v="1"/>
    <s v="průměr"/>
    <n v="1"/>
    <s v="Honza Hrubý"/>
    <s v="Honza"/>
    <s v="Hrubý"/>
  </r>
  <r>
    <n v="286"/>
    <x v="7"/>
    <s v="B"/>
    <n v="55"/>
    <n v="3100000"/>
    <n v="56363.63636363636"/>
    <s v="2+1"/>
    <x v="2"/>
    <x v="4"/>
    <x v="1"/>
    <x v="1"/>
    <n v="1"/>
    <s v="ano"/>
    <s v="C"/>
    <s v="Chrudim "/>
    <n v="2.2000000000000002"/>
    <n v="0"/>
    <s v="mimo Prahu"/>
    <n v="1"/>
    <s v="průměr"/>
    <n v="1"/>
    <s v="Vít Veselý"/>
    <s v="Vít"/>
    <s v="Veselý"/>
  </r>
  <r>
    <n v="287"/>
    <x v="7"/>
    <s v="B"/>
    <n v="78"/>
    <n v="4590000"/>
    <n v="58846.153846153844"/>
    <s v="3+kk"/>
    <x v="0"/>
    <x v="0"/>
    <x v="1"/>
    <x v="1"/>
    <n v="0"/>
    <s v="ne"/>
    <s v="D"/>
    <s v="Chrudim "/>
    <n v="1.4"/>
    <n v="0"/>
    <s v="mimo Prahu"/>
    <n v="1"/>
    <s v="průměr"/>
    <n v="1"/>
    <s v="Jana Nová"/>
    <s v="Jana"/>
    <s v="Nová"/>
  </r>
  <r>
    <n v="288"/>
    <x v="7"/>
    <s v="B"/>
    <n v="68"/>
    <n v="2880000"/>
    <n v="42352.941176470587"/>
    <s v="2+1"/>
    <x v="3"/>
    <x v="0"/>
    <x v="0"/>
    <x v="0"/>
    <n v="1"/>
    <s v="ano"/>
    <m/>
    <s v="Chrudim "/>
    <n v="20.9"/>
    <n v="0"/>
    <s v="mimo Prahu"/>
    <n v="1"/>
    <s v="průměr"/>
    <n v="1"/>
    <s v="Klára Bystrá"/>
    <s v="Klára"/>
    <s v="Bystrá"/>
  </r>
  <r>
    <n v="289"/>
    <x v="7"/>
    <s v="B"/>
    <n v="76"/>
    <n v="2750000"/>
    <n v="36184.210526315786"/>
    <s v="3+kk"/>
    <x v="3"/>
    <x v="1"/>
    <x v="1"/>
    <x v="1"/>
    <n v="1"/>
    <s v="ano"/>
    <s v="D"/>
    <s v="Chvaletice "/>
    <n v="27.7"/>
    <n v="0"/>
    <s v="mimo Prahu"/>
    <n v="2"/>
    <s v="podprůmer"/>
    <n v="0"/>
    <s v="Daniel Pláček"/>
    <s v="Daniel"/>
    <s v="Pláček"/>
  </r>
  <r>
    <n v="290"/>
    <x v="7"/>
    <s v="B"/>
    <n v="49"/>
    <n v="2050000"/>
    <n v="41836.734693877552"/>
    <s v="2+1"/>
    <x v="2"/>
    <x v="5"/>
    <x v="1"/>
    <x v="1"/>
    <n v="1"/>
    <s v="ano"/>
    <s v="G"/>
    <s v="Chvaletice "/>
    <n v="28.1"/>
    <n v="0"/>
    <s v="mimo Prahu"/>
    <n v="1"/>
    <s v="průměr"/>
    <n v="0"/>
    <s v="Honza Hrubý"/>
    <s v="Honza"/>
    <s v="Hrubý"/>
  </r>
  <r>
    <n v="291"/>
    <x v="7"/>
    <s v="B"/>
    <n v="66"/>
    <n v="2600000"/>
    <n v="39393.939393939392"/>
    <s v="2+1"/>
    <x v="3"/>
    <x v="0"/>
    <x v="1"/>
    <x v="1"/>
    <n v="1"/>
    <s v="ano"/>
    <s v="G"/>
    <s v="Moravská Třebová "/>
    <n v="16.8"/>
    <n v="0"/>
    <s v="mimo Prahu"/>
    <n v="2"/>
    <s v="podprůmer"/>
    <n v="0"/>
    <s v="Vít Veselý"/>
    <s v="Vít"/>
    <s v="Veselý"/>
  </r>
  <r>
    <n v="292"/>
    <x v="7"/>
    <s v="B"/>
    <n v="78"/>
    <n v="3690000"/>
    <n v="47307.692307692305"/>
    <s v="3+1"/>
    <x v="3"/>
    <x v="4"/>
    <x v="1"/>
    <x v="1"/>
    <n v="1"/>
    <s v="ano"/>
    <s v="C"/>
    <s v="Pardubice"/>
    <n v="0.8"/>
    <n v="0"/>
    <s v="mimo Prahu"/>
    <n v="1"/>
    <s v="průměr"/>
    <n v="1"/>
    <s v="Jana Nová"/>
    <s v="Jana"/>
    <s v="Nová"/>
  </r>
  <r>
    <n v="293"/>
    <x v="7"/>
    <s v="B"/>
    <n v="71"/>
    <n v="4490000"/>
    <n v="63239.436619718312"/>
    <s v="3+kk"/>
    <x v="0"/>
    <x v="0"/>
    <x v="1"/>
    <x v="1"/>
    <n v="1"/>
    <s v="ano"/>
    <s v="G"/>
    <s v="Pardubice"/>
    <n v="4.4000000000000004"/>
    <n v="0"/>
    <s v="mimo Prahu"/>
    <n v="1"/>
    <s v="průměr"/>
    <n v="1"/>
    <s v="Klára Bystrá"/>
    <s v="Klára"/>
    <s v="Bystrá"/>
  </r>
  <r>
    <n v="294"/>
    <x v="7"/>
    <s v="B"/>
    <n v="62"/>
    <n v="4390000"/>
    <n v="70806.451612903227"/>
    <s v="2+1"/>
    <x v="0"/>
    <x v="5"/>
    <x v="0"/>
    <x v="0"/>
    <n v="0"/>
    <s v="ne"/>
    <s v="D"/>
    <s v="Pardubice"/>
    <n v="2.2000000000000002"/>
    <n v="0"/>
    <s v="mimo Prahu"/>
    <n v="3"/>
    <s v="nadprůměr"/>
    <n v="1"/>
    <s v="Daniel Pláček"/>
    <s v="Daniel"/>
    <s v="Pláček"/>
  </r>
  <r>
    <n v="295"/>
    <x v="7"/>
    <s v="B"/>
    <n v="57"/>
    <n v="3800000"/>
    <n v="66666.666666666672"/>
    <s v="3+1"/>
    <x v="0"/>
    <x v="1"/>
    <x v="1"/>
    <x v="1"/>
    <n v="1"/>
    <s v="ano"/>
    <s v="C"/>
    <s v="Pardubice"/>
    <n v="2.8"/>
    <n v="0"/>
    <s v="mimo Prahu"/>
    <n v="1"/>
    <s v="průměr"/>
    <n v="1"/>
    <s v="Honza Hrubý"/>
    <s v="Honza"/>
    <s v="Hrubý"/>
  </r>
  <r>
    <n v="296"/>
    <x v="7"/>
    <s v="B"/>
    <n v="28"/>
    <n v="2590000"/>
    <n v="92500"/>
    <s v="1+kk"/>
    <x v="3"/>
    <x v="5"/>
    <x v="0"/>
    <x v="0"/>
    <n v="1"/>
    <s v="ano"/>
    <s v="G"/>
    <s v="Pardubice"/>
    <n v="2.9"/>
    <n v="0"/>
    <s v="mimo Prahu"/>
    <n v="3"/>
    <s v="nadprůměr"/>
    <n v="1"/>
    <s v="Vít Veselý"/>
    <s v="Vít"/>
    <s v="Veselý"/>
  </r>
  <r>
    <n v="297"/>
    <x v="7"/>
    <s v="B"/>
    <n v="91"/>
    <n v="5399000"/>
    <n v="59329.670329670327"/>
    <s v="4+1,4+kk"/>
    <x v="2"/>
    <x v="4"/>
    <x v="1"/>
    <x v="1"/>
    <n v="1"/>
    <s v="ano"/>
    <s v="C"/>
    <s v="Pardubice"/>
    <n v="4.4000000000000004"/>
    <n v="0"/>
    <s v="mimo Prahu"/>
    <n v="1"/>
    <s v="průměr"/>
    <n v="1"/>
    <s v="Jana Nová"/>
    <s v="Jana"/>
    <s v="Nová"/>
  </r>
  <r>
    <n v="298"/>
    <x v="7"/>
    <s v="B"/>
    <n v="64"/>
    <n v="3490000"/>
    <n v="54531.25"/>
    <s v="3+1"/>
    <x v="2"/>
    <x v="4"/>
    <x v="0"/>
    <x v="0"/>
    <n v="0"/>
    <s v="ne"/>
    <s v="C"/>
    <s v="Pardubice"/>
    <n v="1.9"/>
    <n v="0"/>
    <s v="mimo Prahu"/>
    <n v="1"/>
    <s v="průměr"/>
    <n v="1"/>
    <s v="Klára Bystrá"/>
    <s v="Klára"/>
    <s v="Bystrá"/>
  </r>
  <r>
    <n v="299"/>
    <x v="7"/>
    <s v="B"/>
    <n v="48"/>
    <n v="3850000"/>
    <n v="80208.333333333328"/>
    <s v="2+kk"/>
    <x v="0"/>
    <x v="1"/>
    <x v="1"/>
    <x v="1"/>
    <n v="1"/>
    <s v="ano"/>
    <m/>
    <s v="Pardubice"/>
    <n v="1.8"/>
    <n v="0"/>
    <s v="mimo Prahu"/>
    <n v="3"/>
    <s v="nadprůměr"/>
    <n v="1"/>
    <s v="Daniel Pláček"/>
    <s v="Daniel"/>
    <s v="Pláček"/>
  </r>
  <r>
    <n v="300"/>
    <x v="7"/>
    <s v="B"/>
    <n v="78"/>
    <n v="3680000"/>
    <n v="47179.48717948718"/>
    <s v="3+1"/>
    <x v="3"/>
    <x v="4"/>
    <x v="0"/>
    <x v="0"/>
    <n v="1"/>
    <s v="ano"/>
    <s v="E"/>
    <s v="Pardubice"/>
    <n v="1.5"/>
    <n v="0"/>
    <s v="mimo Prahu"/>
    <n v="1"/>
    <s v="průměr"/>
    <n v="1"/>
    <s v="Honza Hrubý"/>
    <s v="Honza"/>
    <s v="Hrubý"/>
  </r>
  <r>
    <n v="301"/>
    <x v="7"/>
    <s v="B"/>
    <n v="43"/>
    <n v="3990000"/>
    <n v="92790.69767441861"/>
    <s v="2+kk"/>
    <x v="1"/>
    <x v="1"/>
    <x v="1"/>
    <x v="1"/>
    <n v="0"/>
    <s v="ne"/>
    <s v="B"/>
    <s v="Pardubice"/>
    <n v="1.5"/>
    <n v="0"/>
    <s v="mimo Prahu"/>
    <n v="3"/>
    <s v="nadprůměr"/>
    <n v="1"/>
    <s v="Vít Veselý"/>
    <s v="Vít"/>
    <s v="Veselý"/>
  </r>
  <r>
    <n v="302"/>
    <x v="7"/>
    <s v="B"/>
    <n v="70"/>
    <n v="4120000"/>
    <n v="58857.142857142855"/>
    <s v="3+1"/>
    <x v="0"/>
    <x v="1"/>
    <x v="1"/>
    <x v="1"/>
    <n v="1"/>
    <s v="ano"/>
    <s v="G"/>
    <s v="Pardubice"/>
    <n v="2.9"/>
    <n v="0"/>
    <s v="mimo Prahu"/>
    <n v="1"/>
    <s v="průměr"/>
    <n v="1"/>
    <s v="Jana Nová"/>
    <s v="Jana"/>
    <s v="Nová"/>
  </r>
  <r>
    <n v="303"/>
    <x v="7"/>
    <s v="B"/>
    <n v="73"/>
    <n v="3950000"/>
    <n v="54109.589041095889"/>
    <s v="3+1"/>
    <x v="3"/>
    <x v="5"/>
    <x v="0"/>
    <x v="0"/>
    <n v="0"/>
    <s v="ne"/>
    <s v="D"/>
    <s v="Pardubice"/>
    <n v="2.7"/>
    <n v="0"/>
    <s v="mimo Prahu"/>
    <n v="1"/>
    <s v="průměr"/>
    <n v="1"/>
    <s v="Klára Bystrá"/>
    <s v="Klára"/>
    <s v="Bystrá"/>
  </r>
  <r>
    <n v="304"/>
    <x v="7"/>
    <s v="B"/>
    <n v="72"/>
    <n v="3700000"/>
    <n v="51388.888888888891"/>
    <s v="3+1"/>
    <x v="3"/>
    <x v="4"/>
    <x v="0"/>
    <x v="0"/>
    <n v="0"/>
    <s v="ne"/>
    <s v="G"/>
    <s v="Pardubice"/>
    <n v="2.9"/>
    <n v="0"/>
    <s v="mimo Prahu"/>
    <n v="1"/>
    <s v="průměr"/>
    <n v="1"/>
    <s v="Daniel Pláček"/>
    <s v="Daniel"/>
    <s v="Pláček"/>
  </r>
  <r>
    <n v="305"/>
    <x v="7"/>
    <s v="B"/>
    <n v="36"/>
    <n v="2990000"/>
    <n v="83055.555555555562"/>
    <s v="1+1"/>
    <x v="2"/>
    <x v="5"/>
    <x v="0"/>
    <x v="0"/>
    <n v="1"/>
    <s v="ano"/>
    <s v="D"/>
    <s v="Pardubice"/>
    <n v="2.9"/>
    <n v="0"/>
    <s v="mimo Prahu"/>
    <n v="3"/>
    <s v="nadprůměr"/>
    <n v="1"/>
    <s v="Honza Hrubý"/>
    <s v="Honza"/>
    <s v="Hrubý"/>
  </r>
  <r>
    <n v="306"/>
    <x v="7"/>
    <s v="B"/>
    <n v="67"/>
    <n v="2990000"/>
    <n v="44626.86567164179"/>
    <s v="3+1"/>
    <x v="0"/>
    <x v="4"/>
    <x v="0"/>
    <x v="0"/>
    <n v="1"/>
    <s v="ano"/>
    <s v="G"/>
    <s v="Pardubice"/>
    <n v="9.1"/>
    <n v="0"/>
    <s v="mimo Prahu"/>
    <n v="1"/>
    <s v="průměr"/>
    <n v="1"/>
    <s v="Vít Veselý"/>
    <s v="Vít"/>
    <s v="Veselý"/>
  </r>
  <r>
    <n v="307"/>
    <x v="7"/>
    <s v="B"/>
    <n v="78"/>
    <n v="4599000"/>
    <n v="58961.538461538461"/>
    <s v="3+1"/>
    <x v="0"/>
    <x v="1"/>
    <x v="1"/>
    <x v="1"/>
    <n v="1"/>
    <s v="ano"/>
    <s v="G"/>
    <s v="Pardubice"/>
    <n v="2.5"/>
    <n v="0"/>
    <s v="mimo Prahu"/>
    <n v="1"/>
    <s v="průměr"/>
    <n v="1"/>
    <s v="Jana Nová"/>
    <s v="Jana"/>
    <s v="Nová"/>
  </r>
  <r>
    <n v="308"/>
    <x v="7"/>
    <s v="B"/>
    <n v="65"/>
    <n v="3499996"/>
    <n v="53846.092307692306"/>
    <s v="3+1"/>
    <x v="2"/>
    <x v="1"/>
    <x v="1"/>
    <x v="1"/>
    <n v="1"/>
    <s v="ano"/>
    <s v="G"/>
    <s v="Polička"/>
    <n v="16.899999999999999"/>
    <n v="0"/>
    <s v="mimo Prahu"/>
    <n v="1"/>
    <s v="průměr"/>
    <n v="0"/>
    <s v="Klára Bystrá"/>
    <s v="Klára"/>
    <s v="Bystrá"/>
  </r>
  <r>
    <n v="309"/>
    <x v="7"/>
    <s v="B"/>
    <n v="31"/>
    <n v="2090000"/>
    <n v="67419.354838709682"/>
    <s v="1+1"/>
    <x v="2"/>
    <x v="0"/>
    <x v="0"/>
    <x v="0"/>
    <n v="1"/>
    <s v="ano"/>
    <s v="G"/>
    <s v="Rybitví "/>
    <n v="7.6"/>
    <n v="0"/>
    <s v="mimo Prahu"/>
    <n v="1"/>
    <s v="průměr"/>
    <n v="0"/>
    <s v="Daniel Pláček"/>
    <s v="Daniel"/>
    <s v="Pláček"/>
  </r>
  <r>
    <n v="310"/>
    <x v="7"/>
    <s v="B"/>
    <n v="30"/>
    <n v="2190000"/>
    <n v="73000"/>
    <s v="1+1"/>
    <x v="2"/>
    <x v="5"/>
    <x v="0"/>
    <x v="0"/>
    <n v="0"/>
    <s v="ne"/>
    <s v="G"/>
    <s v="Rybitví "/>
    <n v="7.5"/>
    <n v="0"/>
    <s v="mimo Prahu"/>
    <n v="3"/>
    <s v="nadprůměr"/>
    <n v="0"/>
    <s v="Honza Hrubý"/>
    <s v="Honza"/>
    <s v="Hrubý"/>
  </r>
  <r>
    <n v="311"/>
    <x v="7"/>
    <s v="B"/>
    <n v="62"/>
    <n v="2690000"/>
    <n v="43387.096774193546"/>
    <s v="2+1"/>
    <x v="2"/>
    <x v="5"/>
    <x v="1"/>
    <x v="1"/>
    <n v="1"/>
    <s v="ano"/>
    <s v="G"/>
    <s v="Svitavy"/>
    <n v="1.4"/>
    <n v="0"/>
    <s v="mimo Prahu"/>
    <n v="1"/>
    <s v="průměr"/>
    <n v="1"/>
    <s v="Vít Veselý"/>
    <s v="Vít"/>
    <s v="Veselý"/>
  </r>
  <r>
    <n v="312"/>
    <x v="7"/>
    <s v="B"/>
    <n v="36"/>
    <n v="1950000"/>
    <n v="54166.666666666664"/>
    <s v="1+1"/>
    <x v="3"/>
    <x v="4"/>
    <x v="0"/>
    <x v="0"/>
    <n v="0"/>
    <s v="ne"/>
    <s v="G"/>
    <s v="Svitavy"/>
    <n v="0.7"/>
    <n v="0"/>
    <s v="mimo Prahu"/>
    <n v="1"/>
    <s v="průměr"/>
    <n v="1"/>
    <s v="Jana Nová"/>
    <s v="Jana"/>
    <s v="Nová"/>
  </r>
  <r>
    <n v="313"/>
    <x v="7"/>
    <s v="B"/>
    <n v="66"/>
    <n v="2850000"/>
    <n v="43181.818181818184"/>
    <s v="3+1"/>
    <x v="2"/>
    <x v="5"/>
    <x v="1"/>
    <x v="1"/>
    <n v="1"/>
    <s v="ano"/>
    <m/>
    <s v="Svitavy"/>
    <n v="1.3"/>
    <n v="0"/>
    <s v="mimo Prahu"/>
    <n v="1"/>
    <s v="průměr"/>
    <n v="1"/>
    <s v="Klára Bystrá"/>
    <s v="Klára"/>
    <s v="Bystrá"/>
  </r>
  <r>
    <n v="314"/>
    <x v="7"/>
    <s v="B"/>
    <n v="63"/>
    <n v="2121000"/>
    <n v="33666.666666666664"/>
    <s v="3+1"/>
    <x v="4"/>
    <x v="5"/>
    <x v="0"/>
    <x v="0"/>
    <n v="1"/>
    <s v="ano"/>
    <s v="D"/>
    <s v="Ústí nad Orlicí "/>
    <n v="0.65"/>
    <n v="0"/>
    <s v="mimo Prahu"/>
    <n v="2"/>
    <s v="podprůmer"/>
    <n v="1"/>
    <s v="Daniel Pláček"/>
    <s v="Daniel"/>
    <s v="Pláček"/>
  </r>
  <r>
    <n v="315"/>
    <x v="7"/>
    <s v="B"/>
    <n v="91"/>
    <n v="2300000"/>
    <n v="25274.725274725275"/>
    <s v="3+1"/>
    <x v="4"/>
    <x v="0"/>
    <x v="0"/>
    <x v="0"/>
    <n v="1"/>
    <s v="ano"/>
    <s v="G"/>
    <s v="Ústí nad Orlicí "/>
    <m/>
    <n v="0"/>
    <s v="mimo Prahu"/>
    <n v="2"/>
    <s v="podprůmer"/>
    <n v="1"/>
    <s v="Honza Hrubý"/>
    <s v="Honza"/>
    <s v="Hrubý"/>
  </r>
  <r>
    <n v="316"/>
    <x v="7"/>
    <s v="B"/>
    <n v="85"/>
    <n v="1990000"/>
    <n v="23411.764705882353"/>
    <s v="2+1"/>
    <x v="3"/>
    <x v="5"/>
    <x v="1"/>
    <x v="1"/>
    <n v="0"/>
    <s v="ne"/>
    <s v="G"/>
    <s v="Vejvanovice "/>
    <n v="7.4"/>
    <n v="0"/>
    <s v="mimo Prahu"/>
    <n v="2"/>
    <s v="podprůmer"/>
    <n v="0"/>
    <s v="Vít Veselý"/>
    <s v="Vít"/>
    <s v="Veselý"/>
  </r>
  <r>
    <n v="317"/>
    <x v="7"/>
    <s v="B"/>
    <n v="85"/>
    <n v="3990000"/>
    <n v="46941.176470588238"/>
    <s v="3+1"/>
    <x v="2"/>
    <x v="1"/>
    <x v="1"/>
    <x v="1"/>
    <n v="1"/>
    <s v="ano"/>
    <s v="G"/>
    <s v="Vysoké Mýto "/>
    <n v="22.8"/>
    <n v="0"/>
    <s v="mimo Prahu"/>
    <n v="1"/>
    <s v="průměr"/>
    <n v="0"/>
    <s v="Jana Nová"/>
    <s v="Jana"/>
    <s v="Nová"/>
  </r>
  <r>
    <n v="318"/>
    <x v="7"/>
    <s v="B"/>
    <n v="52"/>
    <n v="2495000"/>
    <n v="47980.769230769234"/>
    <s v="2+1"/>
    <x v="2"/>
    <x v="5"/>
    <x v="0"/>
    <x v="0"/>
    <n v="1"/>
    <s v="ano"/>
    <s v="G"/>
    <s v="Žamberk"/>
    <n v="17.899999999999999"/>
    <n v="0"/>
    <s v="mimo Prahu"/>
    <n v="1"/>
    <s v="průměr"/>
    <n v="0"/>
    <s v="Klára Bystrá"/>
    <s v="Klára"/>
    <s v="Bystrá"/>
  </r>
  <r>
    <n v="319"/>
    <x v="8"/>
    <s v="B"/>
    <n v="94"/>
    <n v="3296800"/>
    <n v="35072.340425531918"/>
    <s v="3+1"/>
    <x v="2"/>
    <x v="0"/>
    <x v="0"/>
    <x v="0"/>
    <n v="1"/>
    <s v="ano"/>
    <s v="G"/>
    <s v="Bezděkov"/>
    <n v="5.9"/>
    <n v="0"/>
    <s v="mimo Prahu"/>
    <n v="2"/>
    <s v="podprůmer"/>
    <n v="0"/>
    <s v="Daniel Pláček"/>
    <s v="Daniel"/>
    <s v="Pláček"/>
  </r>
  <r>
    <n v="320"/>
    <x v="8"/>
    <s v="B"/>
    <n v="55"/>
    <n v="2890000"/>
    <n v="52545.454545454544"/>
    <s v="2+1"/>
    <x v="2"/>
    <x v="5"/>
    <x v="0"/>
    <x v="0"/>
    <n v="1"/>
    <s v="ano"/>
    <s v="G"/>
    <s v="Blovice"/>
    <n v="24.4"/>
    <n v="0"/>
    <s v="mimo Prahu"/>
    <n v="1"/>
    <s v="průměr"/>
    <n v="0"/>
    <s v="Honza Hrubý"/>
    <s v="Honza"/>
    <s v="Hrubý"/>
  </r>
  <r>
    <n v="321"/>
    <x v="8"/>
    <s v="B"/>
    <n v="60"/>
    <n v="4750000"/>
    <n v="79166.666666666672"/>
    <s v="3+kk"/>
    <x v="2"/>
    <x v="0"/>
    <x v="0"/>
    <x v="0"/>
    <n v="1"/>
    <s v="ano"/>
    <s v="C"/>
    <s v="Čachrov"/>
    <n v="24.1"/>
    <n v="0"/>
    <s v="mimo Prahu"/>
    <n v="3"/>
    <s v="nadprůměr"/>
    <n v="0"/>
    <s v="Vít Veselý"/>
    <s v="Vít"/>
    <s v="Veselý"/>
  </r>
  <r>
    <n v="322"/>
    <x v="8"/>
    <s v="B"/>
    <n v="59"/>
    <n v="3399000"/>
    <n v="57610.169491525427"/>
    <s v="3+1"/>
    <x v="0"/>
    <x v="5"/>
    <x v="0"/>
    <x v="0"/>
    <n v="1"/>
    <s v="ano"/>
    <s v="D"/>
    <s v="Dýšina"/>
    <n v="10.8"/>
    <n v="0"/>
    <s v="mimo Prahu"/>
    <n v="1"/>
    <s v="průměr"/>
    <n v="0"/>
    <s v="Jana Nová"/>
    <s v="Jana"/>
    <s v="Nová"/>
  </r>
  <r>
    <n v="323"/>
    <x v="8"/>
    <s v="B"/>
    <n v="68"/>
    <n v="2100000"/>
    <n v="30882.352941176472"/>
    <s v="3+1"/>
    <x v="3"/>
    <x v="0"/>
    <x v="1"/>
    <x v="1"/>
    <n v="0"/>
    <s v="ne"/>
    <s v="D"/>
    <s v="Holýšov"/>
    <n v="25.7"/>
    <n v="0"/>
    <s v="mimo Prahu"/>
    <n v="2"/>
    <s v="podprůmer"/>
    <n v="0"/>
    <s v="Klára Bystrá"/>
    <s v="Klára"/>
    <s v="Bystrá"/>
  </r>
  <r>
    <n v="324"/>
    <x v="8"/>
    <s v="B"/>
    <n v="60"/>
    <n v="2289000"/>
    <n v="38150"/>
    <s v="2+1"/>
    <x v="2"/>
    <x v="5"/>
    <x v="0"/>
    <x v="0"/>
    <n v="1"/>
    <s v="ano"/>
    <s v="G"/>
    <s v="Holýšov"/>
    <n v="25"/>
    <n v="0"/>
    <s v="mimo Prahu"/>
    <n v="2"/>
    <s v="podprůmer"/>
    <n v="0"/>
    <s v="Daniel Pláček"/>
    <s v="Daniel"/>
    <s v="Pláček"/>
  </r>
  <r>
    <n v="325"/>
    <x v="8"/>
    <s v="B"/>
    <n v="39"/>
    <n v="2280000"/>
    <n v="58461.538461538461"/>
    <s v="1+1"/>
    <x v="3"/>
    <x v="1"/>
    <x v="0"/>
    <x v="0"/>
    <n v="1"/>
    <s v="ano"/>
    <s v="C"/>
    <s v="Horní Bříza"/>
    <n v="15.5"/>
    <n v="0"/>
    <s v="mimo Prahu"/>
    <n v="1"/>
    <s v="průměr"/>
    <n v="0"/>
    <s v="Honza Hrubý"/>
    <s v="Honza"/>
    <s v="Hrubý"/>
  </r>
  <r>
    <n v="326"/>
    <x v="8"/>
    <s v="B"/>
    <n v="87"/>
    <n v="3600000"/>
    <n v="41379.310344827587"/>
    <s v="4+1,4+kk"/>
    <x v="3"/>
    <x v="6"/>
    <x v="1"/>
    <x v="1"/>
    <n v="1"/>
    <s v="ano"/>
    <s v="D"/>
    <s v="Horní Bříza"/>
    <n v="13.8"/>
    <n v="0"/>
    <s v="mimo Prahu"/>
    <n v="2"/>
    <s v="podprůmer"/>
    <n v="0"/>
    <s v="Vít Veselý"/>
    <s v="Vít"/>
    <s v="Veselý"/>
  </r>
  <r>
    <n v="327"/>
    <x v="8"/>
    <s v="B"/>
    <n v="71"/>
    <n v="3600000"/>
    <n v="50704.225352112677"/>
    <s v="3+1"/>
    <x v="0"/>
    <x v="4"/>
    <x v="1"/>
    <x v="1"/>
    <n v="1"/>
    <s v="ano"/>
    <s v="B"/>
    <s v="Klatovy"/>
    <n v="0.45"/>
    <n v="0"/>
    <s v="mimo Prahu"/>
    <n v="1"/>
    <s v="průměr"/>
    <n v="1"/>
    <s v="Jana Nová"/>
    <s v="Jana"/>
    <s v="Nová"/>
  </r>
  <r>
    <n v="328"/>
    <x v="8"/>
    <s v="B"/>
    <n v="61"/>
    <n v="2799000"/>
    <n v="45885.245901639348"/>
    <s v="2+1"/>
    <x v="0"/>
    <x v="4"/>
    <x v="1"/>
    <x v="1"/>
    <n v="1"/>
    <s v="ano"/>
    <s v="C"/>
    <s v="Klatovy"/>
    <n v="0.9"/>
    <n v="0"/>
    <s v="mimo Prahu"/>
    <n v="1"/>
    <s v="průměr"/>
    <n v="1"/>
    <s v="Klára Bystrá"/>
    <s v="Klára"/>
    <s v="Bystrá"/>
  </r>
  <r>
    <n v="329"/>
    <x v="8"/>
    <s v="B"/>
    <n v="25"/>
    <n v="2139950"/>
    <n v="85598"/>
    <s v="1+kk"/>
    <x v="0"/>
    <x v="0"/>
    <x v="0"/>
    <x v="0"/>
    <n v="0"/>
    <s v="ne"/>
    <m/>
    <s v="Lesná"/>
    <n v="9.9"/>
    <n v="0"/>
    <s v="mimo Prahu"/>
    <n v="3"/>
    <s v="nadprůměr"/>
    <n v="0"/>
    <s v="Daniel Pláček"/>
    <s v="Daniel"/>
    <s v="Pláček"/>
  </r>
  <r>
    <n v="330"/>
    <x v="8"/>
    <s v="B"/>
    <n v="64"/>
    <n v="3400000"/>
    <n v="53125"/>
    <s v="2+1"/>
    <x v="2"/>
    <x v="4"/>
    <x v="0"/>
    <x v="0"/>
    <n v="1"/>
    <s v="ano"/>
    <s v="G"/>
    <s v="Líně"/>
    <n v="11.1"/>
    <n v="0"/>
    <s v="mimo Prahu"/>
    <n v="1"/>
    <s v="průměr"/>
    <n v="0"/>
    <s v="Honza Hrubý"/>
    <s v="Honza"/>
    <s v="Hrubý"/>
  </r>
  <r>
    <n v="331"/>
    <x v="8"/>
    <s v="B"/>
    <n v="80"/>
    <n v="3500000"/>
    <n v="43750"/>
    <s v="3+kk"/>
    <x v="2"/>
    <x v="0"/>
    <x v="1"/>
    <x v="1"/>
    <n v="1"/>
    <s v="ano"/>
    <s v="D"/>
    <s v="Nepomuk"/>
    <n v="35.5"/>
    <n v="0"/>
    <s v="mimo Prahu"/>
    <n v="2"/>
    <s v="podprůmer"/>
    <n v="0"/>
    <s v="Vít Veselý"/>
    <s v="Vít"/>
    <s v="Veselý"/>
  </r>
  <r>
    <n v="332"/>
    <x v="8"/>
    <s v="B"/>
    <n v="55"/>
    <n v="2700000"/>
    <n v="49090.909090909088"/>
    <s v="3+kk"/>
    <x v="3"/>
    <x v="0"/>
    <x v="0"/>
    <x v="0"/>
    <n v="1"/>
    <s v="ano"/>
    <s v="D"/>
    <s v="Nýřany"/>
    <n v="14.2"/>
    <n v="0"/>
    <s v="mimo Prahu"/>
    <n v="1"/>
    <s v="průměr"/>
    <n v="0"/>
    <s v="Jana Nová"/>
    <s v="Jana"/>
    <s v="Nová"/>
  </r>
  <r>
    <n v="333"/>
    <x v="8"/>
    <s v="B"/>
    <n v="53"/>
    <n v="2390000"/>
    <n v="45094.339622641506"/>
    <s v="3+kk"/>
    <x v="0"/>
    <x v="1"/>
    <x v="1"/>
    <x v="1"/>
    <n v="1"/>
    <s v="ano"/>
    <s v="G"/>
    <s v="Planá"/>
    <n v="12"/>
    <n v="0"/>
    <s v="mimo Prahu"/>
    <n v="1"/>
    <s v="průměr"/>
    <n v="0"/>
    <s v="Klára Bystrá"/>
    <s v="Klára"/>
    <s v="Bystrá"/>
  </r>
  <r>
    <n v="334"/>
    <x v="8"/>
    <s v="B"/>
    <n v="61"/>
    <n v="3199000"/>
    <n v="52442.62295081967"/>
    <s v="2+1"/>
    <x v="3"/>
    <x v="3"/>
    <x v="1"/>
    <x v="1"/>
    <n v="1"/>
    <s v="ano"/>
    <s v="C"/>
    <s v="Plzeň"/>
    <n v="4.4000000000000004"/>
    <n v="0"/>
    <s v="mimo Prahu"/>
    <n v="1"/>
    <s v="průměr"/>
    <n v="1"/>
    <s v="Daniel Pláček"/>
    <s v="Daniel"/>
    <s v="Pláček"/>
  </r>
  <r>
    <n v="335"/>
    <x v="8"/>
    <s v="B"/>
    <n v="89"/>
    <n v="6350000"/>
    <n v="71348.31460674158"/>
    <s v="3+kk"/>
    <x v="1"/>
    <x v="1"/>
    <x v="1"/>
    <x v="1"/>
    <n v="1"/>
    <s v="ano"/>
    <s v="C"/>
    <s v="Plzeň"/>
    <n v="6.5"/>
    <n v="0"/>
    <s v="mimo Prahu"/>
    <n v="3"/>
    <s v="nadprůměr"/>
    <n v="1"/>
    <s v="Honza Hrubý"/>
    <s v="Honza"/>
    <s v="Hrubý"/>
  </r>
  <r>
    <n v="336"/>
    <x v="8"/>
    <s v="B"/>
    <n v="43"/>
    <n v="3099000"/>
    <n v="72069.767441860458"/>
    <s v="1+kk"/>
    <x v="1"/>
    <x v="4"/>
    <x v="1"/>
    <x v="1"/>
    <n v="1"/>
    <s v="ano"/>
    <s v="C"/>
    <s v="Plzeň"/>
    <n v="5.4"/>
    <n v="0"/>
    <s v="mimo Prahu"/>
    <n v="3"/>
    <s v="nadprůměr"/>
    <n v="1"/>
    <s v="Vít Veselý"/>
    <s v="Vít"/>
    <s v="Veselý"/>
  </r>
  <r>
    <n v="337"/>
    <x v="8"/>
    <s v="B"/>
    <n v="52"/>
    <n v="4290000"/>
    <n v="82500"/>
    <s v="2+kk"/>
    <x v="2"/>
    <x v="0"/>
    <x v="0"/>
    <x v="0"/>
    <n v="0"/>
    <s v="ne"/>
    <s v="G"/>
    <s v="Plzeň"/>
    <n v="2"/>
    <n v="0"/>
    <s v="mimo Prahu"/>
    <n v="3"/>
    <s v="nadprůměr"/>
    <n v="1"/>
    <s v="Jana Nová"/>
    <s v="Jana"/>
    <s v="Nová"/>
  </r>
  <r>
    <n v="338"/>
    <x v="8"/>
    <s v="B"/>
    <n v="57"/>
    <n v="3490000"/>
    <n v="61228.070175438595"/>
    <s v="2+kk"/>
    <x v="3"/>
    <x v="7"/>
    <x v="1"/>
    <x v="1"/>
    <n v="1"/>
    <s v="ano"/>
    <m/>
    <s v="Plzeň"/>
    <n v="0.7"/>
    <n v="0"/>
    <s v="mimo Prahu"/>
    <n v="1"/>
    <s v="průměr"/>
    <n v="1"/>
    <s v="Klára Bystrá"/>
    <s v="Klára"/>
    <s v="Bystrá"/>
  </r>
  <r>
    <n v="339"/>
    <x v="8"/>
    <s v="B"/>
    <n v="67"/>
    <n v="3750000"/>
    <n v="55970.149253731346"/>
    <s v="3+1"/>
    <x v="3"/>
    <x v="3"/>
    <x v="0"/>
    <x v="0"/>
    <n v="1"/>
    <s v="ano"/>
    <s v="C"/>
    <s v="Plzeň"/>
    <n v="4.4000000000000004"/>
    <n v="0"/>
    <s v="mimo Prahu"/>
    <n v="1"/>
    <s v="průměr"/>
    <n v="1"/>
    <s v="Daniel Pláček"/>
    <s v="Daniel"/>
    <s v="Pláček"/>
  </r>
  <r>
    <n v="340"/>
    <x v="8"/>
    <s v="B"/>
    <n v="33"/>
    <n v="2599000"/>
    <n v="78757.57575757576"/>
    <s v="1+1"/>
    <x v="2"/>
    <x v="4"/>
    <x v="0"/>
    <x v="0"/>
    <n v="1"/>
    <s v="ano"/>
    <s v="C"/>
    <s v="Plzeň"/>
    <n v="4.4000000000000004"/>
    <n v="0"/>
    <s v="mimo Prahu"/>
    <n v="3"/>
    <s v="nadprůměr"/>
    <n v="1"/>
    <s v="Honza Hrubý"/>
    <s v="Honza"/>
    <s v="Hrubý"/>
  </r>
  <r>
    <n v="341"/>
    <x v="8"/>
    <s v="B"/>
    <n v="78"/>
    <n v="4300000"/>
    <n v="55128.205128205125"/>
    <s v="4+1,4+kk"/>
    <x v="0"/>
    <x v="1"/>
    <x v="1"/>
    <x v="1"/>
    <n v="0"/>
    <s v="ne"/>
    <s v="G"/>
    <s v="Plzeň"/>
    <n v="4"/>
    <n v="0"/>
    <s v="mimo Prahu"/>
    <n v="1"/>
    <s v="průměr"/>
    <n v="1"/>
    <s v="Vít Veselý"/>
    <s v="Vít"/>
    <s v="Veselý"/>
  </r>
  <r>
    <n v="342"/>
    <x v="8"/>
    <s v="B"/>
    <n v="55"/>
    <n v="5225000"/>
    <n v="95000"/>
    <s v="2+kk"/>
    <x v="2"/>
    <x v="0"/>
    <x v="0"/>
    <x v="0"/>
    <n v="1"/>
    <s v="ano"/>
    <s v="B"/>
    <s v="Plzeň"/>
    <n v="4.9000000000000004"/>
    <n v="0"/>
    <s v="mimo Prahu"/>
    <n v="3"/>
    <s v="nadprůměr"/>
    <n v="1"/>
    <s v="Jana Nová"/>
    <s v="Jana"/>
    <s v="Nová"/>
  </r>
  <r>
    <n v="343"/>
    <x v="8"/>
    <s v="B"/>
    <n v="94"/>
    <n v="7990000"/>
    <n v="85000"/>
    <s v="3+kk"/>
    <x v="2"/>
    <x v="3"/>
    <x v="1"/>
    <x v="1"/>
    <n v="0"/>
    <s v="ne"/>
    <s v="G"/>
    <s v="Plzeň"/>
    <n v="1.2"/>
    <n v="0"/>
    <s v="mimo Prahu"/>
    <n v="3"/>
    <s v="nadprůměr"/>
    <n v="1"/>
    <s v="Klára Bystrá"/>
    <s v="Klára"/>
    <s v="Bystrá"/>
  </r>
  <r>
    <n v="344"/>
    <x v="8"/>
    <s v="B"/>
    <n v="55"/>
    <n v="3357300"/>
    <n v="61041.818181818184"/>
    <s v="2+1"/>
    <x v="3"/>
    <x v="3"/>
    <x v="0"/>
    <x v="0"/>
    <n v="1"/>
    <s v="ano"/>
    <s v="C"/>
    <s v="Plzeň"/>
    <n v="1.9"/>
    <n v="0"/>
    <s v="mimo Prahu"/>
    <n v="1"/>
    <s v="průměr"/>
    <n v="1"/>
    <s v="Daniel Pláček"/>
    <s v="Daniel"/>
    <s v="Pláček"/>
  </r>
  <r>
    <n v="345"/>
    <x v="8"/>
    <s v="B"/>
    <n v="39"/>
    <n v="2490000"/>
    <n v="63846.153846153844"/>
    <s v="1+1"/>
    <x v="0"/>
    <x v="5"/>
    <x v="0"/>
    <x v="0"/>
    <n v="1"/>
    <s v="ano"/>
    <s v="D"/>
    <s v="Plzeň"/>
    <n v="3.2"/>
    <n v="0"/>
    <s v="mimo Prahu"/>
    <n v="1"/>
    <s v="průměr"/>
    <n v="1"/>
    <s v="Honza Hrubý"/>
    <s v="Honza"/>
    <s v="Hrubý"/>
  </r>
  <r>
    <n v="346"/>
    <x v="8"/>
    <s v="B"/>
    <n v="71"/>
    <n v="4500000"/>
    <n v="63380.281690140844"/>
    <s v="3+1"/>
    <x v="0"/>
    <x v="0"/>
    <x v="1"/>
    <x v="1"/>
    <n v="1"/>
    <s v="ano"/>
    <s v="G"/>
    <s v="Plzeň"/>
    <n v="6.7"/>
    <n v="0"/>
    <s v="mimo Prahu"/>
    <n v="1"/>
    <s v="průměr"/>
    <n v="1"/>
    <s v="Vít Veselý"/>
    <s v="Vít"/>
    <s v="Veselý"/>
  </r>
  <r>
    <n v="347"/>
    <x v="8"/>
    <s v="B"/>
    <n v="62"/>
    <n v="3200000"/>
    <n v="51612.903225806454"/>
    <s v="2+1"/>
    <x v="3"/>
    <x v="2"/>
    <x v="1"/>
    <x v="1"/>
    <n v="1"/>
    <s v="ano"/>
    <s v="G"/>
    <s v="Plzeň"/>
    <n v="4.4000000000000004"/>
    <n v="0"/>
    <s v="mimo Prahu"/>
    <n v="1"/>
    <s v="průměr"/>
    <n v="1"/>
    <s v="Jana Nová"/>
    <s v="Jana"/>
    <s v="Nová"/>
  </r>
  <r>
    <n v="348"/>
    <x v="8"/>
    <s v="B"/>
    <n v="72"/>
    <n v="3729000"/>
    <n v="51791.666666666664"/>
    <s v="3+1"/>
    <x v="2"/>
    <x v="1"/>
    <x v="0"/>
    <x v="0"/>
    <n v="1"/>
    <s v="ano"/>
    <s v="C"/>
    <s v="Plzeň"/>
    <n v="4.8"/>
    <n v="0"/>
    <s v="mimo Prahu"/>
    <n v="1"/>
    <s v="průměr"/>
    <n v="1"/>
    <s v="Klára Bystrá"/>
    <s v="Klára"/>
    <s v="Bystrá"/>
  </r>
  <r>
    <n v="349"/>
    <x v="8"/>
    <s v="B"/>
    <n v="61"/>
    <n v="3500000"/>
    <n v="57377.049180327871"/>
    <s v="2+1"/>
    <x v="3"/>
    <x v="6"/>
    <x v="0"/>
    <x v="0"/>
    <n v="1"/>
    <s v="ano"/>
    <s v="G"/>
    <s v="Plzeň"/>
    <n v="4.4000000000000004"/>
    <n v="0"/>
    <s v="mimo Prahu"/>
    <n v="1"/>
    <s v="průměr"/>
    <n v="1"/>
    <s v="Daniel Pláček"/>
    <s v="Daniel"/>
    <s v="Pláček"/>
  </r>
  <r>
    <n v="350"/>
    <x v="8"/>
    <s v="B"/>
    <n v="46"/>
    <n v="2490000"/>
    <n v="54130.434782608696"/>
    <s v="2+kk"/>
    <x v="2"/>
    <x v="0"/>
    <x v="0"/>
    <x v="0"/>
    <n v="0"/>
    <s v="ne"/>
    <s v="G"/>
    <s v="Radnice"/>
    <n v="15.9"/>
    <n v="0"/>
    <s v="mimo Prahu"/>
    <n v="1"/>
    <s v="průměr"/>
    <n v="0"/>
    <s v="Honza Hrubý"/>
    <s v="Honza"/>
    <s v="Hrubý"/>
  </r>
  <r>
    <n v="351"/>
    <x v="8"/>
    <s v="B"/>
    <n v="60"/>
    <n v="2690000"/>
    <n v="44833.333333333336"/>
    <s v="2+1"/>
    <x v="2"/>
    <x v="4"/>
    <x v="1"/>
    <x v="1"/>
    <n v="1"/>
    <s v="ano"/>
    <m/>
    <s v="Rokycany"/>
    <n v="0.85"/>
    <n v="0"/>
    <s v="mimo Prahu"/>
    <n v="1"/>
    <s v="průměr"/>
    <n v="1"/>
    <s v="Vít Veselý"/>
    <s v="Vít"/>
    <s v="Veselý"/>
  </r>
  <r>
    <n v="352"/>
    <x v="8"/>
    <s v="B"/>
    <n v="58"/>
    <n v="2660990"/>
    <n v="45879.137931034486"/>
    <s v="2+1"/>
    <x v="2"/>
    <x v="5"/>
    <x v="1"/>
    <x v="1"/>
    <n v="1"/>
    <s v="ano"/>
    <s v="G"/>
    <s v="Stříbro"/>
    <n v="30.6"/>
    <n v="0"/>
    <s v="mimo Prahu"/>
    <n v="1"/>
    <s v="průměr"/>
    <n v="0"/>
    <s v="Jana Nová"/>
    <s v="Jana"/>
    <s v="Nová"/>
  </r>
  <r>
    <n v="353"/>
    <x v="8"/>
    <s v="B"/>
    <n v="84"/>
    <n v="4150000"/>
    <n v="49404.761904761908"/>
    <s v="4+1,4+kk"/>
    <x v="0"/>
    <x v="1"/>
    <x v="1"/>
    <x v="1"/>
    <n v="1"/>
    <s v="ano"/>
    <s v="G"/>
    <s v="Sušice"/>
    <n v="27.9"/>
    <n v="0"/>
    <s v="mimo Prahu"/>
    <n v="1"/>
    <s v="průměr"/>
    <n v="0"/>
    <s v="Klára Bystrá"/>
    <s v="Klára"/>
    <s v="Bystrá"/>
  </r>
  <r>
    <n v="354"/>
    <x v="8"/>
    <s v="B"/>
    <n v="78"/>
    <n v="3900000"/>
    <n v="50000"/>
    <s v="3+kk"/>
    <x v="2"/>
    <x v="1"/>
    <x v="0"/>
    <x v="0"/>
    <n v="0"/>
    <s v="ne"/>
    <s v="C"/>
    <s v="Štěnovice"/>
    <n v="9.8000000000000007"/>
    <n v="0"/>
    <s v="mimo Prahu"/>
    <n v="1"/>
    <s v="průměr"/>
    <n v="0"/>
    <s v="Daniel Pláček"/>
    <s v="Daniel"/>
    <s v="Pláček"/>
  </r>
  <r>
    <n v="355"/>
    <x v="8"/>
    <s v="B"/>
    <n v="61"/>
    <n v="3128000"/>
    <n v="51278.688524590165"/>
    <s v="2+1"/>
    <x v="2"/>
    <x v="3"/>
    <x v="0"/>
    <x v="0"/>
    <n v="1"/>
    <s v="ano"/>
    <s v="C"/>
    <s v="Třemošná"/>
    <n v="9.6999999999999993"/>
    <n v="0"/>
    <s v="mimo Prahu"/>
    <n v="1"/>
    <s v="průměr"/>
    <n v="0"/>
    <s v="Honza Hrubý"/>
    <s v="Honza"/>
    <s v="Hrubý"/>
  </r>
  <r>
    <n v="356"/>
    <x v="8"/>
    <s v="B"/>
    <n v="81"/>
    <n v="4990000"/>
    <n v="61604.938271604937"/>
    <s v="3+kk"/>
    <x v="2"/>
    <x v="1"/>
    <x v="1"/>
    <x v="1"/>
    <n v="1"/>
    <s v="ano"/>
    <s v="D"/>
    <s v="Vejprnice"/>
    <n v="7.8"/>
    <n v="0"/>
    <s v="mimo Prahu"/>
    <n v="1"/>
    <s v="průměr"/>
    <n v="0"/>
    <s v="Vít Veselý"/>
    <s v="Vít"/>
    <s v="Veselý"/>
  </r>
  <r>
    <n v="357"/>
    <x v="8"/>
    <s v="B"/>
    <n v="50"/>
    <n v="1980000"/>
    <n v="39600"/>
    <s v="1+1"/>
    <x v="2"/>
    <x v="1"/>
    <x v="0"/>
    <x v="0"/>
    <n v="1"/>
    <s v="ano"/>
    <s v="G"/>
    <s v="Vejprnice"/>
    <n v="7.8"/>
    <n v="0"/>
    <s v="mimo Prahu"/>
    <n v="2"/>
    <s v="podprůmer"/>
    <n v="0"/>
    <s v="Jana Nová"/>
    <s v="Jana"/>
    <s v="Nová"/>
  </r>
  <r>
    <n v="358"/>
    <x v="8"/>
    <s v="B"/>
    <n v="35"/>
    <n v="2380000"/>
    <n v="68000"/>
    <s v="1+1"/>
    <x v="1"/>
    <x v="5"/>
    <x v="1"/>
    <x v="1"/>
    <n v="0"/>
    <s v="ne"/>
    <s v="G"/>
    <s v="Zbůch "/>
    <n v="13.8"/>
    <n v="0"/>
    <s v="mimo Prahu"/>
    <n v="1"/>
    <s v="průměr"/>
    <n v="0"/>
    <s v="Klára Bystrá"/>
    <s v="Klára"/>
    <s v="Bystrá"/>
  </r>
  <r>
    <n v="359"/>
    <x v="9"/>
    <s v="B"/>
    <n v="31"/>
    <n v="6261885"/>
    <n v="201996.29032258064"/>
    <s v="1+1"/>
    <x v="0"/>
    <x v="4"/>
    <x v="0"/>
    <x v="0"/>
    <n v="0"/>
    <s v="ne"/>
    <s v="B"/>
    <s v="Praha"/>
    <n v="1.9"/>
    <n v="1"/>
    <s v="Praha"/>
    <n v="3"/>
    <s v="nadprůměr"/>
    <n v="1"/>
    <s v="Daniel Pláček"/>
    <s v="Daniel"/>
    <s v="Pláček"/>
  </r>
  <r>
    <n v="360"/>
    <x v="9"/>
    <s v="B"/>
    <n v="123"/>
    <n v="14990000"/>
    <n v="121869.91869918699"/>
    <s v="4+1,4+kk"/>
    <x v="2"/>
    <x v="4"/>
    <x v="1"/>
    <x v="1"/>
    <n v="1"/>
    <s v="ano"/>
    <s v="G"/>
    <s v="Praha"/>
    <n v="8.1999999999999993"/>
    <n v="1"/>
    <s v="Praha"/>
    <n v="1"/>
    <s v="průměr"/>
    <n v="1"/>
    <s v="Honza Hrubý"/>
    <s v="Honza"/>
    <s v="Hrubý"/>
  </r>
  <r>
    <n v="361"/>
    <x v="9"/>
    <s v="B"/>
    <n v="39"/>
    <n v="4499000"/>
    <n v="115358.97435897436"/>
    <s v="2+kk"/>
    <x v="0"/>
    <x v="7"/>
    <x v="0"/>
    <x v="0"/>
    <n v="1"/>
    <s v="ano"/>
    <s v="C"/>
    <s v="Praha"/>
    <n v="7.7"/>
    <n v="1"/>
    <s v="Praha"/>
    <n v="1"/>
    <s v="průměr"/>
    <n v="1"/>
    <s v="Vít Veselý"/>
    <s v="Vít"/>
    <s v="Veselý"/>
  </r>
  <r>
    <n v="362"/>
    <x v="9"/>
    <s v="B"/>
    <n v="46"/>
    <n v="7945305"/>
    <n v="172724.02173913043"/>
    <s v="3+kk"/>
    <x v="0"/>
    <x v="5"/>
    <x v="0"/>
    <x v="0"/>
    <n v="0"/>
    <s v="ne"/>
    <s v="C"/>
    <s v="Praha"/>
    <n v="1.3"/>
    <n v="1"/>
    <s v="Praha"/>
    <n v="3"/>
    <s v="nadprůměr"/>
    <n v="1"/>
    <s v="Jana Nová"/>
    <s v="Jana"/>
    <s v="Nová"/>
  </r>
  <r>
    <n v="363"/>
    <x v="9"/>
    <s v="B"/>
    <n v="50"/>
    <n v="8280000"/>
    <n v="165600"/>
    <s v="2+kk"/>
    <x v="2"/>
    <x v="0"/>
    <x v="1"/>
    <x v="1"/>
    <n v="0"/>
    <s v="ne"/>
    <s v="G"/>
    <s v="Praha"/>
    <n v="0.45"/>
    <n v="1"/>
    <s v="Praha"/>
    <n v="3"/>
    <s v="nadprůměr"/>
    <n v="1"/>
    <s v="Klára Bystrá"/>
    <s v="Klára"/>
    <s v="Bystrá"/>
  </r>
  <r>
    <n v="364"/>
    <x v="9"/>
    <s v="B"/>
    <n v="80"/>
    <n v="13995500"/>
    <n v="174943.75"/>
    <s v="3+kk"/>
    <x v="0"/>
    <x v="5"/>
    <x v="0"/>
    <x v="0"/>
    <n v="0"/>
    <s v="ne"/>
    <s v="C"/>
    <s v="Praha"/>
    <n v="1.5"/>
    <n v="1"/>
    <s v="Praha"/>
    <n v="3"/>
    <s v="nadprůměr"/>
    <n v="1"/>
    <s v="Daniel Pláček"/>
    <s v="Daniel"/>
    <s v="Pláček"/>
  </r>
  <r>
    <n v="365"/>
    <x v="9"/>
    <s v="B"/>
    <n v="21"/>
    <n v="2850000"/>
    <n v="135714.28571428571"/>
    <s v="1+kk"/>
    <x v="1"/>
    <x v="0"/>
    <x v="0"/>
    <x v="0"/>
    <n v="1"/>
    <s v="ano"/>
    <s v="B"/>
    <s v="Praha"/>
    <n v="7.5"/>
    <n v="1"/>
    <s v="Praha"/>
    <n v="1"/>
    <s v="průměr"/>
    <n v="1"/>
    <s v="Honza Hrubý"/>
    <s v="Honza"/>
    <s v="Hrubý"/>
  </r>
  <r>
    <n v="366"/>
    <x v="9"/>
    <s v="B"/>
    <n v="74"/>
    <n v="10850000"/>
    <n v="146621.62162162163"/>
    <s v="3+1"/>
    <x v="0"/>
    <x v="1"/>
    <x v="0"/>
    <x v="0"/>
    <n v="0"/>
    <s v="ne"/>
    <s v="G"/>
    <s v="Praha"/>
    <n v="1.4"/>
    <n v="1"/>
    <s v="Praha"/>
    <n v="1"/>
    <s v="průměr"/>
    <n v="1"/>
    <s v="Vít Veselý"/>
    <s v="Vít"/>
    <s v="Veselý"/>
  </r>
  <r>
    <n v="367"/>
    <x v="9"/>
    <s v="B"/>
    <n v="60"/>
    <n v="6080000"/>
    <n v="101333.33333333333"/>
    <s v="3+kk"/>
    <x v="3"/>
    <x v="9"/>
    <x v="1"/>
    <x v="1"/>
    <n v="0"/>
    <s v="ne"/>
    <s v="G"/>
    <s v="Praha"/>
    <n v="8"/>
    <n v="1"/>
    <s v="Praha"/>
    <n v="1"/>
    <s v="průměr"/>
    <n v="1"/>
    <s v="Jana Nová"/>
    <s v="Jana"/>
    <s v="Nová"/>
  </r>
  <r>
    <n v="368"/>
    <x v="9"/>
    <s v="B"/>
    <n v="27"/>
    <n v="4100000"/>
    <n v="151851.85185185185"/>
    <s v="1+kk"/>
    <x v="2"/>
    <x v="0"/>
    <x v="0"/>
    <x v="0"/>
    <n v="0"/>
    <s v="ne"/>
    <s v="G"/>
    <s v="Praha"/>
    <n v="1.6"/>
    <n v="1"/>
    <s v="Praha"/>
    <n v="1"/>
    <s v="průměr"/>
    <n v="1"/>
    <s v="Klára Bystrá"/>
    <s v="Klára"/>
    <s v="Bystrá"/>
  </r>
  <r>
    <n v="369"/>
    <x v="9"/>
    <s v="B"/>
    <n v="44"/>
    <n v="4500000"/>
    <n v="102272.72727272728"/>
    <s v="2+kk"/>
    <x v="3"/>
    <x v="5"/>
    <x v="0"/>
    <x v="0"/>
    <n v="1"/>
    <s v="ano"/>
    <s v="G"/>
    <s v="Praha"/>
    <n v="5.8"/>
    <n v="1"/>
    <s v="Praha"/>
    <n v="1"/>
    <s v="průměr"/>
    <n v="1"/>
    <s v="Daniel Pláček"/>
    <s v="Daniel"/>
    <s v="Pláček"/>
  </r>
  <r>
    <n v="370"/>
    <x v="9"/>
    <s v="B"/>
    <n v="100"/>
    <n v="16900000"/>
    <n v="169000"/>
    <s v="3+kk"/>
    <x v="3"/>
    <x v="1"/>
    <x v="0"/>
    <x v="0"/>
    <n v="1"/>
    <s v="ano"/>
    <s v="G"/>
    <s v="Praha"/>
    <n v="1.9"/>
    <n v="1"/>
    <s v="Praha"/>
    <n v="3"/>
    <s v="nadprůměr"/>
    <n v="1"/>
    <s v="Honza Hrubý"/>
    <s v="Honza"/>
    <s v="Hrubý"/>
  </r>
  <r>
    <n v="371"/>
    <x v="9"/>
    <s v="B"/>
    <n v="33"/>
    <n v="4000000"/>
    <n v="121212.12121212122"/>
    <s v="1+kk"/>
    <x v="1"/>
    <x v="1"/>
    <x v="1"/>
    <x v="1"/>
    <n v="0"/>
    <s v="ne"/>
    <s v="C"/>
    <s v="Praha"/>
    <n v="7.2"/>
    <n v="1"/>
    <s v="Praha"/>
    <n v="1"/>
    <s v="průměr"/>
    <n v="1"/>
    <s v="Vít Veselý"/>
    <s v="Vít"/>
    <s v="Veselý"/>
  </r>
  <r>
    <n v="372"/>
    <x v="9"/>
    <s v="B"/>
    <n v="33"/>
    <n v="4990000"/>
    <n v="151212.12121212122"/>
    <s v="1+kk"/>
    <x v="2"/>
    <x v="0"/>
    <x v="1"/>
    <x v="1"/>
    <n v="1"/>
    <s v="ano"/>
    <s v="G"/>
    <s v="Praha"/>
    <n v="6.1"/>
    <n v="1"/>
    <s v="Praha"/>
    <n v="1"/>
    <s v="průměr"/>
    <n v="1"/>
    <s v="Jana Nová"/>
    <s v="Jana"/>
    <s v="Nová"/>
  </r>
  <r>
    <n v="373"/>
    <x v="9"/>
    <s v="B"/>
    <n v="87"/>
    <n v="7990000"/>
    <n v="91839.080459770121"/>
    <s v="3+1"/>
    <x v="0"/>
    <x v="4"/>
    <x v="1"/>
    <x v="1"/>
    <n v="1"/>
    <s v="ano"/>
    <s v="C"/>
    <s v="Praha"/>
    <n v="9.5"/>
    <n v="1"/>
    <s v="Praha"/>
    <n v="1"/>
    <s v="průměr"/>
    <n v="1"/>
    <s v="Klára Bystrá"/>
    <s v="Klára"/>
    <s v="Bystrá"/>
  </r>
  <r>
    <n v="374"/>
    <x v="9"/>
    <s v="B"/>
    <n v="62"/>
    <n v="6200000"/>
    <n v="100000"/>
    <s v="2+kk"/>
    <x v="2"/>
    <x v="1"/>
    <x v="1"/>
    <x v="1"/>
    <n v="1"/>
    <s v="ano"/>
    <s v="B"/>
    <s v="Praha"/>
    <n v="16.3"/>
    <n v="1"/>
    <s v="Praha"/>
    <n v="1"/>
    <s v="průměr"/>
    <n v="1"/>
    <s v="Daniel Pláček"/>
    <s v="Daniel"/>
    <s v="Pláček"/>
  </r>
  <r>
    <n v="375"/>
    <x v="9"/>
    <s v="B"/>
    <n v="55"/>
    <n v="5990000"/>
    <n v="108909.09090909091"/>
    <s v="2+kk"/>
    <x v="0"/>
    <x v="1"/>
    <x v="1"/>
    <x v="1"/>
    <n v="1"/>
    <s v="ano"/>
    <s v="C"/>
    <s v="Praha"/>
    <n v="4.8"/>
    <n v="1"/>
    <s v="Praha"/>
    <n v="1"/>
    <s v="průměr"/>
    <n v="1"/>
    <s v="Honza Hrubý"/>
    <s v="Honza"/>
    <s v="Hrubý"/>
  </r>
  <r>
    <n v="376"/>
    <x v="9"/>
    <s v="B"/>
    <n v="42"/>
    <n v="4790000"/>
    <n v="114047.61904761905"/>
    <s v="2+kk"/>
    <x v="0"/>
    <x v="4"/>
    <x v="0"/>
    <x v="0"/>
    <n v="1"/>
    <s v="ano"/>
    <s v="C"/>
    <s v="Praha"/>
    <n v="9.5"/>
    <n v="1"/>
    <s v="Praha"/>
    <n v="1"/>
    <s v="průměr"/>
    <n v="1"/>
    <s v="Vít Veselý"/>
    <s v="Vít"/>
    <s v="Veselý"/>
  </r>
  <r>
    <n v="377"/>
    <x v="9"/>
    <s v="B"/>
    <n v="79"/>
    <n v="20043000"/>
    <n v="253708.86075949366"/>
    <s v="2+kk"/>
    <x v="0"/>
    <x v="0"/>
    <x v="0"/>
    <x v="0"/>
    <n v="0"/>
    <s v="ne"/>
    <s v="G"/>
    <s v="Praha"/>
    <n v="2.5"/>
    <n v="1"/>
    <s v="Praha"/>
    <n v="3"/>
    <s v="nadprůměr"/>
    <n v="1"/>
    <s v="Jana Nová"/>
    <s v="Jana"/>
    <s v="Nová"/>
  </r>
  <r>
    <n v="378"/>
    <x v="9"/>
    <s v="B"/>
    <n v="91"/>
    <n v="6990000"/>
    <n v="76813.18681318681"/>
    <s v="4+1,4+kk"/>
    <x v="2"/>
    <x v="0"/>
    <x v="1"/>
    <x v="1"/>
    <n v="1"/>
    <s v="ano"/>
    <s v="C"/>
    <s v="Praha"/>
    <n v="10.4"/>
    <n v="1"/>
    <s v="Praha"/>
    <n v="2"/>
    <s v="podprůmer"/>
    <n v="1"/>
    <s v="Klára Bystrá"/>
    <s v="Klára"/>
    <s v="Bystrá"/>
  </r>
  <r>
    <n v="379"/>
    <x v="9"/>
    <s v="B"/>
    <n v="35"/>
    <n v="5900000"/>
    <n v="168571.42857142858"/>
    <s v="2+kk"/>
    <x v="1"/>
    <x v="4"/>
    <x v="0"/>
    <x v="0"/>
    <n v="1"/>
    <s v="ano"/>
    <s v="D"/>
    <s v="Praha"/>
    <n v="6.9"/>
    <n v="1"/>
    <s v="Praha"/>
    <n v="3"/>
    <s v="nadprůměr"/>
    <n v="1"/>
    <s v="Daniel Pláček"/>
    <s v="Daniel"/>
    <s v="Pláček"/>
  </r>
  <r>
    <n v="380"/>
    <x v="9"/>
    <s v="B"/>
    <n v="47"/>
    <n v="4250000"/>
    <n v="90425.531914893611"/>
    <s v="2+kk"/>
    <x v="3"/>
    <x v="7"/>
    <x v="0"/>
    <x v="0"/>
    <n v="1"/>
    <s v="ano"/>
    <s v="C"/>
    <s v="Praha"/>
    <n v="10.5"/>
    <n v="1"/>
    <s v="Praha"/>
    <n v="1"/>
    <s v="průměr"/>
    <n v="1"/>
    <s v="Honza Hrubý"/>
    <s v="Honza"/>
    <s v="Hrubý"/>
  </r>
  <r>
    <n v="381"/>
    <x v="9"/>
    <s v="B"/>
    <n v="85"/>
    <n v="11640000"/>
    <n v="136941.17647058822"/>
    <s v="3+kk"/>
    <x v="1"/>
    <x v="1"/>
    <x v="1"/>
    <x v="1"/>
    <n v="1"/>
    <s v="ano"/>
    <s v="B"/>
    <s v="Praha"/>
    <n v="4.8"/>
    <n v="1"/>
    <s v="Praha"/>
    <n v="1"/>
    <s v="průměr"/>
    <n v="1"/>
    <s v="Vít Veselý"/>
    <s v="Vít"/>
    <s v="Veselý"/>
  </r>
  <r>
    <n v="382"/>
    <x v="9"/>
    <s v="B"/>
    <n v="91"/>
    <n v="8490000"/>
    <n v="93296.703296703301"/>
    <s v="4+1,4+kk"/>
    <x v="2"/>
    <x v="1"/>
    <x v="0"/>
    <x v="0"/>
    <n v="1"/>
    <s v="ano"/>
    <s v="C"/>
    <s v="Praha"/>
    <n v="9"/>
    <n v="1"/>
    <s v="Praha"/>
    <n v="1"/>
    <s v="průměr"/>
    <n v="1"/>
    <s v="Jana Nová"/>
    <s v="Jana"/>
    <s v="Nová"/>
  </r>
  <r>
    <n v="383"/>
    <x v="9"/>
    <s v="B"/>
    <n v="51"/>
    <n v="6390000"/>
    <n v="125294.11764705883"/>
    <s v="2+kk"/>
    <x v="2"/>
    <x v="4"/>
    <x v="0"/>
    <x v="0"/>
    <n v="1"/>
    <s v="ano"/>
    <s v="G"/>
    <s v="Praha"/>
    <n v="1.7"/>
    <n v="1"/>
    <s v="Praha"/>
    <n v="1"/>
    <s v="průměr"/>
    <n v="1"/>
    <s v="Klára Bystrá"/>
    <s v="Klára"/>
    <s v="Bystrá"/>
  </r>
  <r>
    <n v="384"/>
    <x v="9"/>
    <s v="B"/>
    <n v="78"/>
    <n v="7317450"/>
    <n v="93813.461538461532"/>
    <s v="3+1"/>
    <x v="2"/>
    <x v="9"/>
    <x v="1"/>
    <x v="1"/>
    <n v="1"/>
    <s v="ano"/>
    <s v="B"/>
    <s v="Praha"/>
    <n v="13.4"/>
    <n v="1"/>
    <s v="Praha"/>
    <n v="1"/>
    <s v="průměr"/>
    <n v="1"/>
    <s v="Daniel Pláček"/>
    <s v="Daniel"/>
    <s v="Pláček"/>
  </r>
  <r>
    <n v="385"/>
    <x v="9"/>
    <s v="B"/>
    <n v="48"/>
    <n v="5990000"/>
    <n v="124791.66666666667"/>
    <s v="1+kk"/>
    <x v="2"/>
    <x v="3"/>
    <x v="1"/>
    <x v="1"/>
    <n v="0"/>
    <s v="ne"/>
    <s v="C"/>
    <s v="Praha"/>
    <n v="5"/>
    <n v="1"/>
    <s v="Praha"/>
    <n v="1"/>
    <s v="průměr"/>
    <n v="1"/>
    <s v="Honza Hrubý"/>
    <s v="Honza"/>
    <s v="Hrubý"/>
  </r>
  <r>
    <n v="386"/>
    <x v="9"/>
    <s v="B"/>
    <n v="52"/>
    <n v="5690000"/>
    <n v="109423.07692307692"/>
    <s v="2+1"/>
    <x v="2"/>
    <x v="0"/>
    <x v="0"/>
    <x v="0"/>
    <n v="1"/>
    <s v="ano"/>
    <s v="B"/>
    <s v="Praha"/>
    <n v="2.7"/>
    <n v="1"/>
    <s v="Praha"/>
    <n v="1"/>
    <s v="průměr"/>
    <n v="1"/>
    <s v="Vít Veselý"/>
    <s v="Vít"/>
    <s v="Veselý"/>
  </r>
  <r>
    <n v="387"/>
    <x v="9"/>
    <s v="B"/>
    <n v="80"/>
    <n v="6200000"/>
    <n v="77500"/>
    <s v="3+1"/>
    <x v="3"/>
    <x v="4"/>
    <x v="1"/>
    <x v="1"/>
    <n v="1"/>
    <s v="ano"/>
    <s v="C"/>
    <s v="Praha"/>
    <n v="10"/>
    <n v="1"/>
    <s v="Praha"/>
    <n v="2"/>
    <s v="podprůmer"/>
    <n v="1"/>
    <s v="Jana Nová"/>
    <s v="Jana"/>
    <s v="Nová"/>
  </r>
  <r>
    <n v="388"/>
    <x v="9"/>
    <s v="B"/>
    <n v="60"/>
    <n v="5990000"/>
    <n v="99833.333333333328"/>
    <s v="2+kk"/>
    <x v="2"/>
    <x v="5"/>
    <x v="0"/>
    <x v="0"/>
    <n v="1"/>
    <s v="ano"/>
    <s v="G"/>
    <s v="Praha"/>
    <n v="3"/>
    <n v="1"/>
    <s v="Praha"/>
    <n v="1"/>
    <s v="průměr"/>
    <n v="1"/>
    <s v="Klára Bystrá"/>
    <s v="Klára"/>
    <s v="Bystrá"/>
  </r>
  <r>
    <n v="389"/>
    <x v="9"/>
    <s v="B"/>
    <n v="57"/>
    <n v="6600000"/>
    <n v="115789.47368421052"/>
    <s v="2+kk"/>
    <x v="3"/>
    <x v="0"/>
    <x v="1"/>
    <x v="1"/>
    <n v="0"/>
    <s v="ne"/>
    <s v="G"/>
    <s v="Praha"/>
    <n v="7.9"/>
    <n v="1"/>
    <s v="Praha"/>
    <n v="1"/>
    <s v="průměr"/>
    <n v="1"/>
    <s v="Daniel Pláček"/>
    <s v="Daniel"/>
    <s v="Pláček"/>
  </r>
  <r>
    <n v="390"/>
    <x v="9"/>
    <s v="B"/>
    <n v="30"/>
    <n v="3890000"/>
    <n v="129666.66666666667"/>
    <s v="1+1"/>
    <x v="3"/>
    <x v="4"/>
    <x v="0"/>
    <x v="0"/>
    <n v="0"/>
    <s v="ne"/>
    <m/>
    <s v="Praha"/>
    <n v="1.9"/>
    <n v="1"/>
    <s v="Praha"/>
    <n v="1"/>
    <s v="průměr"/>
    <n v="1"/>
    <s v="Honza Hrubý"/>
    <s v="Honza"/>
    <s v="Hrubý"/>
  </r>
  <r>
    <n v="391"/>
    <x v="9"/>
    <s v="B"/>
    <n v="102"/>
    <n v="9499000"/>
    <n v="93127.450980392154"/>
    <s v="3+1"/>
    <x v="2"/>
    <x v="1"/>
    <x v="1"/>
    <x v="1"/>
    <n v="1"/>
    <s v="ano"/>
    <s v="G"/>
    <s v="Praha"/>
    <n v="4.3"/>
    <n v="1"/>
    <s v="Praha"/>
    <n v="1"/>
    <s v="průměr"/>
    <n v="1"/>
    <s v="Vít Veselý"/>
    <s v="Vít"/>
    <s v="Veselý"/>
  </r>
  <r>
    <n v="392"/>
    <x v="9"/>
    <s v="B"/>
    <n v="73"/>
    <n v="11290000"/>
    <n v="154657.53424657535"/>
    <s v="3+kk"/>
    <x v="1"/>
    <x v="4"/>
    <x v="1"/>
    <x v="1"/>
    <n v="1"/>
    <s v="ano"/>
    <s v="B"/>
    <s v="Praha"/>
    <n v="8.3000000000000007"/>
    <n v="1"/>
    <s v="Praha"/>
    <n v="1"/>
    <s v="průměr"/>
    <n v="1"/>
    <s v="Jana Nová"/>
    <s v="Jana"/>
    <s v="Nová"/>
  </r>
  <r>
    <n v="393"/>
    <x v="9"/>
    <s v="B"/>
    <n v="53"/>
    <n v="5999000"/>
    <n v="113188.67924528301"/>
    <s v="2+kk"/>
    <x v="2"/>
    <x v="7"/>
    <x v="1"/>
    <x v="1"/>
    <n v="1"/>
    <s v="ano"/>
    <m/>
    <s v="Praha"/>
    <n v="3"/>
    <n v="1"/>
    <s v="Praha"/>
    <n v="1"/>
    <s v="průměr"/>
    <n v="1"/>
    <s v="Klára Bystrá"/>
    <s v="Klára"/>
    <s v="Bystrá"/>
  </r>
  <r>
    <n v="394"/>
    <x v="9"/>
    <s v="B"/>
    <n v="83"/>
    <n v="7999000"/>
    <n v="96373.493975903621"/>
    <s v="4+1,4+kk"/>
    <x v="2"/>
    <x v="2"/>
    <x v="1"/>
    <x v="1"/>
    <n v="1"/>
    <s v="ano"/>
    <s v="C"/>
    <s v="Praha"/>
    <n v="4.3"/>
    <n v="1"/>
    <s v="Praha"/>
    <n v="1"/>
    <s v="průměr"/>
    <n v="1"/>
    <s v="Daniel Pláček"/>
    <s v="Daniel"/>
    <s v="Pláček"/>
  </r>
  <r>
    <n v="395"/>
    <x v="9"/>
    <s v="B"/>
    <n v="63"/>
    <n v="8599000"/>
    <n v="136492.06349206349"/>
    <s v="3+kk"/>
    <x v="2"/>
    <x v="0"/>
    <x v="0"/>
    <x v="0"/>
    <n v="1"/>
    <s v="ano"/>
    <s v="D"/>
    <s v="Praha"/>
    <n v="0.5"/>
    <n v="1"/>
    <s v="Praha"/>
    <n v="1"/>
    <s v="průměr"/>
    <n v="1"/>
    <s v="Honza Hrubý"/>
    <s v="Honza"/>
    <s v="Hrubý"/>
  </r>
  <r>
    <n v="396"/>
    <x v="9"/>
    <s v="B"/>
    <n v="30"/>
    <n v="4699000"/>
    <n v="156633.33333333334"/>
    <s v="1+kk"/>
    <x v="2"/>
    <x v="7"/>
    <x v="0"/>
    <x v="0"/>
    <n v="1"/>
    <s v="ano"/>
    <m/>
    <s v="Praha"/>
    <n v="2"/>
    <n v="1"/>
    <s v="Praha"/>
    <n v="1"/>
    <s v="průměr"/>
    <n v="1"/>
    <s v="Vít Veselý"/>
    <s v="Vít"/>
    <s v="Veselý"/>
  </r>
  <r>
    <n v="397"/>
    <x v="9"/>
    <s v="B"/>
    <n v="42"/>
    <n v="5199000"/>
    <n v="123785.71428571429"/>
    <s v="2+kk"/>
    <x v="2"/>
    <x v="1"/>
    <x v="0"/>
    <x v="0"/>
    <n v="1"/>
    <s v="ano"/>
    <m/>
    <s v="Praha"/>
    <n v="5.4"/>
    <n v="1"/>
    <s v="Praha"/>
    <n v="1"/>
    <s v="průměr"/>
    <n v="1"/>
    <s v="Jana Nová"/>
    <s v="Jana"/>
    <s v="Nová"/>
  </r>
  <r>
    <n v="398"/>
    <x v="9"/>
    <s v="B"/>
    <n v="32"/>
    <n v="4699000"/>
    <n v="146843.75"/>
    <s v="1+1"/>
    <x v="2"/>
    <x v="4"/>
    <x v="0"/>
    <x v="0"/>
    <n v="0"/>
    <s v="ne"/>
    <m/>
    <s v="Praha"/>
    <n v="2.7"/>
    <n v="1"/>
    <s v="Praha"/>
    <n v="1"/>
    <s v="průměr"/>
    <n v="1"/>
    <s v="Klára Bystrá"/>
    <s v="Klára"/>
    <s v="Bystrá"/>
  </r>
  <r>
    <n v="399"/>
    <x v="9"/>
    <s v="B"/>
    <n v="56"/>
    <n v="5490000"/>
    <n v="98035.71428571429"/>
    <s v="2+1"/>
    <x v="3"/>
    <x v="7"/>
    <x v="0"/>
    <x v="0"/>
    <n v="0"/>
    <s v="ne"/>
    <s v="G"/>
    <s v="Praha"/>
    <n v="4.5"/>
    <n v="1"/>
    <s v="Praha"/>
    <n v="1"/>
    <s v="průměr"/>
    <n v="1"/>
    <s v="Daniel Pláček"/>
    <s v="Daniel"/>
    <s v="Pláček"/>
  </r>
  <r>
    <n v="400"/>
    <x v="9"/>
    <s v="B"/>
    <n v="81"/>
    <n v="6800000"/>
    <n v="83950.617283950618"/>
    <s v="3+1"/>
    <x v="2"/>
    <x v="7"/>
    <x v="1"/>
    <x v="1"/>
    <n v="1"/>
    <s v="ano"/>
    <s v="C"/>
    <s v="Praha"/>
    <n v="8.4"/>
    <n v="1"/>
    <s v="Praha"/>
    <n v="2"/>
    <s v="podprůmer"/>
    <n v="1"/>
    <s v="Honza Hrubý"/>
    <s v="Honza"/>
    <s v="Hrubý"/>
  </r>
  <r>
    <n v="401"/>
    <x v="9"/>
    <s v="B"/>
    <n v="29"/>
    <n v="6091471"/>
    <n v="210050.72413793104"/>
    <s v="2+kk"/>
    <x v="0"/>
    <x v="4"/>
    <x v="0"/>
    <x v="0"/>
    <n v="0"/>
    <s v="ne"/>
    <s v="C"/>
    <s v="Praha"/>
    <n v="1.3"/>
    <n v="1"/>
    <s v="Praha"/>
    <n v="3"/>
    <s v="nadprůměr"/>
    <n v="1"/>
    <s v="Vít Veselý"/>
    <s v="Vít"/>
    <s v="Veselý"/>
  </r>
  <r>
    <n v="402"/>
    <x v="9"/>
    <s v="B"/>
    <n v="96"/>
    <n v="10350000"/>
    <n v="107812.5"/>
    <s v="3+1"/>
    <x v="2"/>
    <x v="1"/>
    <x v="1"/>
    <x v="1"/>
    <n v="1"/>
    <s v="ano"/>
    <s v="C"/>
    <s v="Praha"/>
    <n v="6.5"/>
    <n v="1"/>
    <s v="Praha"/>
    <n v="1"/>
    <s v="průměr"/>
    <n v="1"/>
    <s v="Jana Nová"/>
    <s v="Jana"/>
    <s v="Nová"/>
  </r>
  <r>
    <n v="403"/>
    <x v="9"/>
    <s v="B"/>
    <n v="54"/>
    <n v="5550000"/>
    <n v="102777.77777777778"/>
    <s v="3+1"/>
    <x v="0"/>
    <x v="7"/>
    <x v="0"/>
    <x v="0"/>
    <n v="1"/>
    <s v="ano"/>
    <s v="C"/>
    <s v="Praha"/>
    <n v="8.9"/>
    <n v="1"/>
    <s v="Praha"/>
    <n v="1"/>
    <s v="průměr"/>
    <n v="1"/>
    <s v="Klára Bystrá"/>
    <s v="Klára"/>
    <s v="Bystrá"/>
  </r>
  <r>
    <n v="404"/>
    <x v="9"/>
    <s v="B"/>
    <n v="43"/>
    <n v="4400000"/>
    <n v="102325.58139534884"/>
    <s v="2+kk"/>
    <x v="3"/>
    <x v="3"/>
    <x v="0"/>
    <x v="0"/>
    <n v="0"/>
    <s v="ne"/>
    <m/>
    <s v="Praha"/>
    <n v="8.3000000000000007"/>
    <n v="1"/>
    <s v="Praha"/>
    <n v="1"/>
    <s v="průměr"/>
    <n v="1"/>
    <s v="Daniel Pláček"/>
    <s v="Daniel"/>
    <s v="Pláček"/>
  </r>
  <r>
    <n v="405"/>
    <x v="9"/>
    <s v="B"/>
    <n v="43"/>
    <n v="4550000"/>
    <n v="105813.95348837209"/>
    <s v="2+kk"/>
    <x v="2"/>
    <x v="6"/>
    <x v="1"/>
    <x v="1"/>
    <n v="0"/>
    <s v="ne"/>
    <s v="G"/>
    <s v="Praha"/>
    <n v="9.1"/>
    <n v="1"/>
    <s v="Praha"/>
    <n v="1"/>
    <s v="průměr"/>
    <n v="1"/>
    <s v="Honza Hrubý"/>
    <s v="Honza"/>
    <s v="Hrubý"/>
  </r>
  <r>
    <n v="406"/>
    <x v="9"/>
    <s v="B"/>
    <n v="69"/>
    <n v="6900000"/>
    <n v="100000"/>
    <s v="3+1"/>
    <x v="3"/>
    <x v="0"/>
    <x v="0"/>
    <x v="0"/>
    <n v="0"/>
    <s v="ne"/>
    <m/>
    <s v="Praha"/>
    <n v="1.9"/>
    <n v="1"/>
    <s v="Praha"/>
    <n v="1"/>
    <s v="průměr"/>
    <n v="1"/>
    <s v="Vít Veselý"/>
    <s v="Vít"/>
    <s v="Veselý"/>
  </r>
  <r>
    <n v="407"/>
    <x v="9"/>
    <s v="B"/>
    <n v="67"/>
    <n v="6490000"/>
    <n v="96865.67164179105"/>
    <s v="3+kk"/>
    <x v="2"/>
    <x v="1"/>
    <x v="1"/>
    <x v="1"/>
    <n v="1"/>
    <s v="ano"/>
    <s v="D"/>
    <s v="Praha"/>
    <n v="10.6"/>
    <n v="1"/>
    <s v="Praha"/>
    <n v="1"/>
    <s v="průměr"/>
    <n v="1"/>
    <s v="Jana Nová"/>
    <s v="Jana"/>
    <s v="Nová"/>
  </r>
  <r>
    <n v="408"/>
    <x v="9"/>
    <s v="B"/>
    <n v="29"/>
    <n v="5997250"/>
    <n v="206801.72413793104"/>
    <s v="2+kk"/>
    <x v="0"/>
    <x v="0"/>
    <x v="0"/>
    <x v="0"/>
    <n v="0"/>
    <s v="ne"/>
    <s v="C"/>
    <s v="Praha"/>
    <n v="1.3"/>
    <n v="1"/>
    <s v="Praha"/>
    <n v="3"/>
    <s v="nadprůměr"/>
    <n v="1"/>
    <s v="Klára Bystrá"/>
    <s v="Klára"/>
    <s v="Bystrá"/>
  </r>
  <r>
    <n v="409"/>
    <x v="9"/>
    <s v="B"/>
    <n v="78"/>
    <n v="7190000"/>
    <n v="92179.487179487172"/>
    <s v="3+1"/>
    <x v="2"/>
    <x v="0"/>
    <x v="1"/>
    <x v="1"/>
    <n v="1"/>
    <s v="ano"/>
    <s v="G"/>
    <s v="Praha"/>
    <n v="10.1"/>
    <n v="1"/>
    <s v="Praha"/>
    <n v="1"/>
    <s v="průměr"/>
    <n v="1"/>
    <s v="Daniel Pláček"/>
    <s v="Daniel"/>
    <s v="Pláček"/>
  </r>
  <r>
    <n v="410"/>
    <x v="9"/>
    <s v="B"/>
    <n v="80"/>
    <n v="5700000"/>
    <n v="71250"/>
    <s v="3+1"/>
    <x v="3"/>
    <x v="0"/>
    <x v="0"/>
    <x v="0"/>
    <n v="0"/>
    <s v="ne"/>
    <s v="G"/>
    <s v="Praha"/>
    <n v="8.3000000000000007"/>
    <n v="1"/>
    <s v="Praha"/>
    <n v="2"/>
    <s v="podprůmer"/>
    <n v="1"/>
    <s v="Honza Hrubý"/>
    <s v="Honza"/>
    <s v="Hrubý"/>
  </r>
  <r>
    <n v="411"/>
    <x v="9"/>
    <s v="B"/>
    <n v="63"/>
    <n v="7499000"/>
    <n v="119031.74603174604"/>
    <s v="2+kk"/>
    <x v="1"/>
    <x v="8"/>
    <x v="1"/>
    <x v="1"/>
    <n v="1"/>
    <s v="ano"/>
    <s v="C"/>
    <s v="Praha"/>
    <n v="11.4"/>
    <n v="1"/>
    <s v="Praha"/>
    <n v="1"/>
    <s v="průměr"/>
    <n v="1"/>
    <s v="Vít Veselý"/>
    <s v="Vít"/>
    <s v="Veselý"/>
  </r>
  <r>
    <n v="412"/>
    <x v="9"/>
    <s v="B"/>
    <n v="50"/>
    <n v="6990000"/>
    <n v="139800"/>
    <s v="2+kk"/>
    <x v="2"/>
    <x v="3"/>
    <x v="0"/>
    <x v="0"/>
    <n v="0"/>
    <s v="ne"/>
    <s v="G"/>
    <s v="Praha"/>
    <n v="1.8"/>
    <n v="1"/>
    <s v="Praha"/>
    <n v="1"/>
    <s v="průměr"/>
    <n v="1"/>
    <s v="Jana Nová"/>
    <s v="Jana"/>
    <s v="Nová"/>
  </r>
  <r>
    <n v="413"/>
    <x v="9"/>
    <s v="B"/>
    <n v="73"/>
    <n v="6760000"/>
    <n v="92602.739726027401"/>
    <s v="3+1"/>
    <x v="0"/>
    <x v="7"/>
    <x v="1"/>
    <x v="1"/>
    <n v="1"/>
    <s v="ano"/>
    <s v="C"/>
    <s v="Praha"/>
    <n v="9.1"/>
    <n v="1"/>
    <s v="Praha"/>
    <n v="1"/>
    <s v="průměr"/>
    <n v="1"/>
    <s v="Klára Bystrá"/>
    <s v="Klára"/>
    <s v="Bystrá"/>
  </r>
  <r>
    <n v="414"/>
    <x v="9"/>
    <s v="B"/>
    <n v="29"/>
    <n v="3695000"/>
    <n v="127413.79310344828"/>
    <s v="1+kk"/>
    <x v="3"/>
    <x v="0"/>
    <x v="0"/>
    <x v="0"/>
    <n v="0"/>
    <s v="ne"/>
    <s v="G"/>
    <s v="Praha"/>
    <n v="2.6"/>
    <n v="1"/>
    <s v="Praha"/>
    <n v="1"/>
    <s v="průměr"/>
    <n v="1"/>
    <s v="Daniel Pláček"/>
    <s v="Daniel"/>
    <s v="Pláček"/>
  </r>
  <r>
    <n v="415"/>
    <x v="9"/>
    <s v="B"/>
    <n v="63"/>
    <n v="7500000"/>
    <n v="119047.61904761905"/>
    <s v="2+kk"/>
    <x v="2"/>
    <x v="0"/>
    <x v="0"/>
    <x v="0"/>
    <n v="0"/>
    <s v="ne"/>
    <s v="G"/>
    <s v="Praha"/>
    <n v="6.6"/>
    <n v="1"/>
    <s v="Praha"/>
    <n v="1"/>
    <s v="průměr"/>
    <n v="1"/>
    <s v="Honza Hrubý"/>
    <s v="Honza"/>
    <s v="Hrubý"/>
  </r>
  <r>
    <n v="416"/>
    <x v="9"/>
    <s v="B"/>
    <n v="89"/>
    <n v="10236000"/>
    <n v="115011.23595505618"/>
    <s v="3+kk"/>
    <x v="0"/>
    <x v="3"/>
    <x v="0"/>
    <x v="0"/>
    <n v="0"/>
    <s v="ne"/>
    <s v="D"/>
    <s v="Praha"/>
    <n v="3"/>
    <n v="1"/>
    <s v="Praha"/>
    <n v="1"/>
    <s v="průměr"/>
    <n v="1"/>
    <s v="Vít Veselý"/>
    <s v="Vít"/>
    <s v="Veselý"/>
  </r>
  <r>
    <n v="417"/>
    <x v="9"/>
    <s v="B"/>
    <n v="70"/>
    <n v="12100000"/>
    <n v="172857.14285714287"/>
    <s v="2+1"/>
    <x v="0"/>
    <x v="4"/>
    <x v="1"/>
    <x v="1"/>
    <n v="1"/>
    <s v="ano"/>
    <m/>
    <s v="Praha"/>
    <n v="1.6"/>
    <n v="1"/>
    <s v="Praha"/>
    <n v="3"/>
    <s v="nadprůměr"/>
    <n v="1"/>
    <s v="Jana Nová"/>
    <s v="Jana"/>
    <s v="Nová"/>
  </r>
  <r>
    <n v="418"/>
    <x v="9"/>
    <s v="B"/>
    <n v="78"/>
    <n v="7772000"/>
    <n v="99641.025641025641"/>
    <s v="3+1"/>
    <x v="2"/>
    <x v="1"/>
    <x v="0"/>
    <x v="0"/>
    <n v="1"/>
    <s v="ano"/>
    <m/>
    <s v="Praha"/>
    <n v="3.1"/>
    <n v="1"/>
    <s v="Praha"/>
    <n v="1"/>
    <s v="průměr"/>
    <n v="1"/>
    <s v="Klára Bystrá"/>
    <s v="Klára"/>
    <s v="Bystrá"/>
  </r>
  <r>
    <n v="419"/>
    <x v="10"/>
    <s v="B"/>
    <n v="86"/>
    <n v="7990000"/>
    <n v="92906.976744186046"/>
    <s v="3+kk"/>
    <x v="1"/>
    <x v="0"/>
    <x v="0"/>
    <x v="0"/>
    <n v="0"/>
    <s v="ne"/>
    <s v="B"/>
    <s v="Babice"/>
    <n v="24.6"/>
    <n v="0"/>
    <s v="mimo Prahu"/>
    <n v="1"/>
    <s v="průměr"/>
    <n v="0"/>
    <s v="Daniel Pláček"/>
    <s v="Daniel"/>
    <s v="Pláček"/>
  </r>
  <r>
    <n v="420"/>
    <x v="10"/>
    <s v="B"/>
    <n v="43"/>
    <n v="3990000"/>
    <n v="92790.69767441861"/>
    <s v="2+kk"/>
    <x v="0"/>
    <x v="4"/>
    <x v="0"/>
    <x v="0"/>
    <n v="1"/>
    <s v="ano"/>
    <s v="D"/>
    <s v="Beroun"/>
    <n v="4"/>
    <n v="0"/>
    <s v="mimo Prahu"/>
    <n v="1"/>
    <s v="průměr"/>
    <n v="1"/>
    <s v="Honza Hrubý"/>
    <s v="Honza"/>
    <s v="Hrubý"/>
  </r>
  <r>
    <n v="421"/>
    <x v="10"/>
    <s v="B"/>
    <n v="68"/>
    <n v="6700000"/>
    <n v="98529.411764705888"/>
    <s v="2+kk"/>
    <x v="1"/>
    <x v="1"/>
    <x v="1"/>
    <x v="1"/>
    <n v="1"/>
    <s v="ano"/>
    <s v="B"/>
    <s v="Beroun"/>
    <n v="4.2"/>
    <n v="0"/>
    <s v="mimo Prahu"/>
    <n v="1"/>
    <s v="průměr"/>
    <n v="1"/>
    <s v="Vít Veselý"/>
    <s v="Vít"/>
    <s v="Veselý"/>
  </r>
  <r>
    <n v="422"/>
    <x v="10"/>
    <s v="B"/>
    <n v="45"/>
    <n v="3250000"/>
    <n v="72222.222222222219"/>
    <s v="2+kk"/>
    <x v="0"/>
    <x v="1"/>
    <x v="0"/>
    <x v="0"/>
    <n v="1"/>
    <s v="ano"/>
    <m/>
    <s v="Český Brod"/>
    <n v="26.6"/>
    <n v="0"/>
    <s v="mimo Prahu"/>
    <n v="1"/>
    <s v="průměr"/>
    <n v="0"/>
    <s v="Jana Nová"/>
    <s v="Jana"/>
    <s v="Nová"/>
  </r>
  <r>
    <n v="423"/>
    <x v="10"/>
    <s v="B"/>
    <n v="45"/>
    <n v="5390000"/>
    <n v="119777.77777777778"/>
    <s v="2+kk"/>
    <x v="2"/>
    <x v="0"/>
    <x v="1"/>
    <x v="1"/>
    <n v="1"/>
    <s v="ano"/>
    <s v="C"/>
    <s v="Dobřichovice"/>
    <n v="23.9"/>
    <n v="0"/>
    <s v="mimo Prahu"/>
    <n v="3"/>
    <s v="nadprůměr"/>
    <n v="0"/>
    <s v="Klára Bystrá"/>
    <s v="Klára"/>
    <s v="Bystrá"/>
  </r>
  <r>
    <n v="424"/>
    <x v="10"/>
    <s v="B"/>
    <n v="71"/>
    <n v="4990000"/>
    <n v="70281.690140845065"/>
    <s v="3+kk"/>
    <x v="2"/>
    <x v="0"/>
    <x v="0"/>
    <x v="0"/>
    <n v="0"/>
    <s v="ne"/>
    <s v="C"/>
    <s v="Dobříš"/>
    <n v="18"/>
    <n v="0"/>
    <s v="mimo Prahu"/>
    <n v="1"/>
    <s v="průměr"/>
    <n v="0"/>
    <s v="Daniel Pláček"/>
    <s v="Daniel"/>
    <s v="Pláček"/>
  </r>
  <r>
    <n v="425"/>
    <x v="10"/>
    <s v="B"/>
    <n v="50"/>
    <n v="6550000"/>
    <n v="131000"/>
    <s v="2+kk"/>
    <x v="1"/>
    <x v="1"/>
    <x v="1"/>
    <x v="1"/>
    <n v="0"/>
    <s v="ne"/>
    <s v="B"/>
    <s v="Horoměřice"/>
    <n v="11.3"/>
    <n v="0"/>
    <s v="mimo Prahu"/>
    <n v="3"/>
    <s v="nadprůměr"/>
    <n v="0"/>
    <s v="Honza Hrubý"/>
    <s v="Honza"/>
    <s v="Hrubý"/>
  </r>
  <r>
    <n v="426"/>
    <x v="10"/>
    <s v="B"/>
    <n v="104"/>
    <n v="9900000"/>
    <n v="95192.307692307688"/>
    <s v="4+1,4+kk"/>
    <x v="1"/>
    <x v="0"/>
    <x v="1"/>
    <x v="1"/>
    <n v="0"/>
    <s v="ne"/>
    <s v="B"/>
    <s v="Horoměřice"/>
    <n v="11.7"/>
    <n v="0"/>
    <s v="mimo Prahu"/>
    <n v="1"/>
    <s v="průměr"/>
    <n v="0"/>
    <s v="Vít Veselý"/>
    <s v="Vít"/>
    <s v="Veselý"/>
  </r>
  <r>
    <n v="427"/>
    <x v="10"/>
    <s v="B"/>
    <n v="47"/>
    <n v="6450000"/>
    <n v="137234.04255319148"/>
    <s v="2+kk"/>
    <x v="2"/>
    <x v="5"/>
    <x v="0"/>
    <x v="0"/>
    <n v="1"/>
    <s v="ano"/>
    <s v="B"/>
    <s v="Hostivice"/>
    <n v="16.2"/>
    <n v="0"/>
    <s v="mimo Prahu"/>
    <n v="3"/>
    <s v="nadprůměr"/>
    <n v="0"/>
    <s v="Jana Nová"/>
    <s v="Jana"/>
    <s v="Nová"/>
  </r>
  <r>
    <n v="428"/>
    <x v="10"/>
    <s v="B"/>
    <n v="48"/>
    <n v="6490000"/>
    <n v="135208.33333333334"/>
    <s v="2+kk"/>
    <x v="2"/>
    <x v="5"/>
    <x v="0"/>
    <x v="0"/>
    <n v="1"/>
    <s v="ano"/>
    <s v="B"/>
    <s v="Hostivice"/>
    <n v="16.399999999999999"/>
    <n v="0"/>
    <s v="mimo Prahu"/>
    <n v="3"/>
    <s v="nadprůměr"/>
    <n v="0"/>
    <s v="Klára Bystrá"/>
    <s v="Klára"/>
    <s v="Bystrá"/>
  </r>
  <r>
    <n v="429"/>
    <x v="10"/>
    <s v="B"/>
    <n v="58"/>
    <n v="5990000"/>
    <n v="103275.86206896552"/>
    <s v="2+kk"/>
    <x v="1"/>
    <x v="1"/>
    <x v="1"/>
    <x v="1"/>
    <n v="1"/>
    <s v="ano"/>
    <s v="G"/>
    <s v="Chýně"/>
    <n v="17.899999999999999"/>
    <n v="0"/>
    <s v="mimo Prahu"/>
    <n v="3"/>
    <s v="nadprůměr"/>
    <n v="0"/>
    <s v="Daniel Pláček"/>
    <s v="Daniel"/>
    <s v="Pláček"/>
  </r>
  <r>
    <n v="430"/>
    <x v="10"/>
    <s v="B"/>
    <n v="64"/>
    <n v="6490000"/>
    <n v="101406.25"/>
    <s v="2+kk"/>
    <x v="0"/>
    <x v="0"/>
    <x v="1"/>
    <x v="1"/>
    <n v="1"/>
    <s v="ano"/>
    <s v="G"/>
    <s v="Jesenice"/>
    <n v="15.5"/>
    <n v="0"/>
    <s v="mimo Prahu"/>
    <n v="1"/>
    <s v="průměr"/>
    <n v="0"/>
    <s v="Honza Hrubý"/>
    <s v="Honza"/>
    <s v="Hrubý"/>
  </r>
  <r>
    <n v="431"/>
    <x v="10"/>
    <s v="B"/>
    <n v="65"/>
    <n v="6990000"/>
    <n v="107538.46153846153"/>
    <s v="3+kk"/>
    <x v="1"/>
    <x v="0"/>
    <x v="1"/>
    <x v="1"/>
    <n v="0"/>
    <s v="ne"/>
    <s v="C"/>
    <s v="Jesenice"/>
    <n v="16.7"/>
    <n v="0"/>
    <s v="mimo Prahu"/>
    <n v="3"/>
    <s v="nadprůměr"/>
    <n v="0"/>
    <s v="Vít Veselý"/>
    <s v="Vít"/>
    <s v="Veselý"/>
  </r>
  <r>
    <n v="432"/>
    <x v="10"/>
    <s v="B"/>
    <n v="32"/>
    <n v="2090000"/>
    <n v="65312.5"/>
    <s v="1+1"/>
    <x v="3"/>
    <x v="0"/>
    <x v="0"/>
    <x v="0"/>
    <n v="1"/>
    <s v="ano"/>
    <s v="G"/>
    <s v="Kladno"/>
    <n v="2.9"/>
    <n v="0"/>
    <s v="mimo Prahu"/>
    <n v="1"/>
    <s v="průměr"/>
    <n v="1"/>
    <s v="Jana Nová"/>
    <s v="Jana"/>
    <s v="Nová"/>
  </r>
  <r>
    <n v="433"/>
    <x v="10"/>
    <s v="B"/>
    <n v="31"/>
    <n v="2500000"/>
    <n v="80645.161290322576"/>
    <s v="1+1"/>
    <x v="2"/>
    <x v="1"/>
    <x v="0"/>
    <x v="0"/>
    <n v="1"/>
    <s v="ano"/>
    <s v="C"/>
    <s v="Kladno"/>
    <n v="1.7"/>
    <n v="0"/>
    <s v="mimo Prahu"/>
    <n v="1"/>
    <s v="průměr"/>
    <n v="1"/>
    <s v="Klára Bystrá"/>
    <s v="Klára"/>
    <s v="Bystrá"/>
  </r>
  <r>
    <n v="434"/>
    <x v="10"/>
    <s v="B"/>
    <n v="62"/>
    <n v="4300000"/>
    <n v="69354.838709677424"/>
    <s v="2+1"/>
    <x v="2"/>
    <x v="0"/>
    <x v="1"/>
    <x v="1"/>
    <n v="0"/>
    <s v="ne"/>
    <s v="G"/>
    <s v="Kladno"/>
    <n v="2.6"/>
    <n v="0"/>
    <s v="mimo Prahu"/>
    <n v="1"/>
    <s v="průměr"/>
    <n v="1"/>
    <s v="Daniel Pláček"/>
    <s v="Daniel"/>
    <s v="Pláček"/>
  </r>
  <r>
    <n v="435"/>
    <x v="10"/>
    <s v="B"/>
    <n v="96"/>
    <n v="5790000"/>
    <n v="60312.5"/>
    <s v="4+1,4+kk"/>
    <x v="2"/>
    <x v="6"/>
    <x v="0"/>
    <x v="0"/>
    <n v="0"/>
    <s v="ne"/>
    <s v="G"/>
    <s v="Kladno"/>
    <n v="0.55000000000000004"/>
    <n v="0"/>
    <s v="mimo Prahu"/>
    <n v="1"/>
    <s v="průměr"/>
    <n v="1"/>
    <s v="Honza Hrubý"/>
    <s v="Honza"/>
    <s v="Hrubý"/>
  </r>
  <r>
    <n v="436"/>
    <x v="10"/>
    <s v="B"/>
    <n v="89"/>
    <n v="5750000"/>
    <n v="64606.741573033709"/>
    <s v="4+1,4+kk"/>
    <x v="2"/>
    <x v="11"/>
    <x v="1"/>
    <x v="1"/>
    <n v="1"/>
    <s v="ano"/>
    <s v="C"/>
    <s v="Kladno"/>
    <n v="2.2999999999999998"/>
    <n v="0"/>
    <s v="mimo Prahu"/>
    <n v="1"/>
    <s v="průměr"/>
    <n v="1"/>
    <s v="Vít Veselý"/>
    <s v="Vít"/>
    <s v="Veselý"/>
  </r>
  <r>
    <n v="437"/>
    <x v="10"/>
    <s v="B"/>
    <n v="63"/>
    <n v="3678865"/>
    <n v="58394.682539682537"/>
    <s v="3+1"/>
    <x v="2"/>
    <x v="1"/>
    <x v="1"/>
    <x v="1"/>
    <n v="1"/>
    <s v="ano"/>
    <s v="B"/>
    <s v="Kladno"/>
    <n v="3.4"/>
    <n v="0"/>
    <s v="mimo Prahu"/>
    <n v="1"/>
    <s v="průměr"/>
    <n v="1"/>
    <s v="Jana Nová"/>
    <s v="Jana"/>
    <s v="Nová"/>
  </r>
  <r>
    <n v="438"/>
    <x v="10"/>
    <s v="B"/>
    <n v="102"/>
    <n v="5790000"/>
    <n v="56764.705882352944"/>
    <s v="4+1,4+kk"/>
    <x v="2"/>
    <x v="6"/>
    <x v="1"/>
    <x v="1"/>
    <n v="1"/>
    <s v="ano"/>
    <s v="C"/>
    <s v="Kladno"/>
    <n v="3.1"/>
    <n v="0"/>
    <s v="mimo Prahu"/>
    <n v="2"/>
    <s v="podprůmer"/>
    <n v="1"/>
    <s v="Klára Bystrá"/>
    <s v="Klára"/>
    <s v="Bystrá"/>
  </r>
  <r>
    <n v="439"/>
    <x v="10"/>
    <s v="B"/>
    <n v="93"/>
    <n v="5950000"/>
    <n v="63978.494623655912"/>
    <s v="3+kk"/>
    <x v="2"/>
    <x v="5"/>
    <x v="1"/>
    <x v="1"/>
    <n v="0"/>
    <s v="ne"/>
    <s v="G"/>
    <s v="Kolín"/>
    <n v="0.45"/>
    <n v="0"/>
    <s v="mimo Prahu"/>
    <n v="1"/>
    <s v="průměr"/>
    <n v="1"/>
    <s v="Daniel Pláček"/>
    <s v="Daniel"/>
    <s v="Pláček"/>
  </r>
  <r>
    <n v="440"/>
    <x v="10"/>
    <s v="B"/>
    <n v="54"/>
    <n v="3990000"/>
    <n v="73888.888888888891"/>
    <s v="2+kk"/>
    <x v="0"/>
    <x v="0"/>
    <x v="0"/>
    <x v="0"/>
    <n v="1"/>
    <s v="ano"/>
    <s v="G"/>
    <s v="Kolín"/>
    <n v="0.6"/>
    <n v="0"/>
    <s v="mimo Prahu"/>
    <n v="1"/>
    <s v="průměr"/>
    <n v="1"/>
    <s v="Honza Hrubý"/>
    <s v="Honza"/>
    <s v="Hrubý"/>
  </r>
  <r>
    <n v="441"/>
    <x v="10"/>
    <s v="B"/>
    <n v="107"/>
    <n v="7150000"/>
    <n v="66822.429906542049"/>
    <s v="3+kk"/>
    <x v="2"/>
    <x v="1"/>
    <x v="0"/>
    <x v="0"/>
    <n v="0"/>
    <s v="ne"/>
    <s v="G"/>
    <s v="Kolín"/>
    <n v="1.5"/>
    <n v="0"/>
    <s v="mimo Prahu"/>
    <n v="1"/>
    <s v="průměr"/>
    <n v="1"/>
    <s v="Vít Veselý"/>
    <s v="Vít"/>
    <s v="Veselý"/>
  </r>
  <r>
    <n v="442"/>
    <x v="10"/>
    <s v="B"/>
    <n v="65"/>
    <n v="3600000"/>
    <n v="55384.615384615383"/>
    <s v="2+kk"/>
    <x v="2"/>
    <x v="5"/>
    <x v="0"/>
    <x v="0"/>
    <n v="0"/>
    <s v="ne"/>
    <s v="C"/>
    <s v="Kralupy nad Vltavou"/>
    <n v="22.5"/>
    <n v="0"/>
    <s v="mimo Prahu"/>
    <n v="2"/>
    <s v="podprůmer"/>
    <n v="0"/>
    <s v="Jana Nová"/>
    <s v="Jana"/>
    <s v="Nová"/>
  </r>
  <r>
    <n v="443"/>
    <x v="10"/>
    <s v="B"/>
    <n v="28"/>
    <n v="2650000"/>
    <n v="94642.857142857145"/>
    <s v="1+kk"/>
    <x v="3"/>
    <x v="5"/>
    <x v="0"/>
    <x v="0"/>
    <n v="1"/>
    <s v="ano"/>
    <s v="G"/>
    <s v="Králův Dvůr "/>
    <n v="4.5"/>
    <n v="0"/>
    <s v="mimo Prahu"/>
    <n v="1"/>
    <s v="průměr"/>
    <n v="0"/>
    <s v="Klára Bystrá"/>
    <s v="Klára"/>
    <s v="Bystrá"/>
  </r>
  <r>
    <n v="444"/>
    <x v="10"/>
    <s v="B"/>
    <n v="74"/>
    <n v="5990000"/>
    <n v="80945.945945945947"/>
    <s v="3+kk"/>
    <x v="2"/>
    <x v="1"/>
    <x v="1"/>
    <x v="1"/>
    <n v="1"/>
    <s v="ano"/>
    <s v="C"/>
    <s v="Králův Dvůr "/>
    <n v="5.2"/>
    <n v="0"/>
    <s v="mimo Prahu"/>
    <n v="1"/>
    <s v="průměr"/>
    <n v="0"/>
    <s v="Daniel Pláček"/>
    <s v="Daniel"/>
    <s v="Pláček"/>
  </r>
  <r>
    <n v="445"/>
    <x v="10"/>
    <s v="B"/>
    <n v="70"/>
    <n v="3950000"/>
    <n v="56428.571428571428"/>
    <s v="3+1"/>
    <x v="2"/>
    <x v="4"/>
    <x v="0"/>
    <x v="0"/>
    <n v="1"/>
    <s v="ano"/>
    <s v="D"/>
    <s v="Mělník"/>
    <m/>
    <n v="0"/>
    <s v="mimo Prahu"/>
    <n v="2"/>
    <s v="podprůmer"/>
    <n v="1"/>
    <s v="Honza Hrubý"/>
    <s v="Honza"/>
    <s v="Hrubý"/>
  </r>
  <r>
    <n v="446"/>
    <x v="10"/>
    <s v="B"/>
    <n v="53"/>
    <n v="3690000"/>
    <n v="69622.641509433961"/>
    <s v="2+1"/>
    <x v="2"/>
    <x v="1"/>
    <x v="1"/>
    <x v="1"/>
    <n v="1"/>
    <s v="ano"/>
    <s v="D"/>
    <s v="Milovice"/>
    <n v="14.6"/>
    <n v="0"/>
    <s v="mimo Prahu"/>
    <n v="1"/>
    <s v="průměr"/>
    <n v="0"/>
    <s v="Vít Veselý"/>
    <s v="Vít"/>
    <s v="Veselý"/>
  </r>
  <r>
    <n v="447"/>
    <x v="10"/>
    <s v="B"/>
    <n v="67"/>
    <n v="4550000"/>
    <n v="67910.447761194024"/>
    <s v="3+kk"/>
    <x v="0"/>
    <x v="5"/>
    <x v="1"/>
    <x v="1"/>
    <n v="1"/>
    <s v="ano"/>
    <s v="B"/>
    <s v="Milovice"/>
    <n v="15.8"/>
    <n v="0"/>
    <s v="mimo Prahu"/>
    <n v="1"/>
    <s v="průměr"/>
    <n v="0"/>
    <s v="Jana Nová"/>
    <s v="Jana"/>
    <s v="Nová"/>
  </r>
  <r>
    <n v="448"/>
    <x v="10"/>
    <s v="B"/>
    <n v="40"/>
    <n v="3700000"/>
    <n v="92500"/>
    <s v="2+kk"/>
    <x v="2"/>
    <x v="3"/>
    <x v="0"/>
    <x v="0"/>
    <n v="1"/>
    <s v="ano"/>
    <m/>
    <s v="Mladá Boleslav"/>
    <n v="2.1"/>
    <n v="0"/>
    <s v="mimo Prahu"/>
    <n v="1"/>
    <s v="průměr"/>
    <n v="1"/>
    <s v="Klára Bystrá"/>
    <s v="Klára"/>
    <s v="Bystrá"/>
  </r>
  <r>
    <n v="449"/>
    <x v="10"/>
    <s v="B"/>
    <n v="64"/>
    <n v="4970000"/>
    <n v="77656.25"/>
    <s v="2+1"/>
    <x v="0"/>
    <x v="0"/>
    <x v="1"/>
    <x v="1"/>
    <n v="1"/>
    <s v="ano"/>
    <s v="B"/>
    <s v="Nový Vestec "/>
    <n v="28.7"/>
    <n v="0"/>
    <s v="mimo Prahu"/>
    <n v="1"/>
    <s v="průměr"/>
    <n v="0"/>
    <s v="Daniel Pláček"/>
    <s v="Daniel"/>
    <s v="Pláček"/>
  </r>
  <r>
    <n v="450"/>
    <x v="10"/>
    <s v="B"/>
    <n v="83"/>
    <n v="5499000"/>
    <n v="66253.012048192773"/>
    <s v="2+1"/>
    <x v="0"/>
    <x v="1"/>
    <x v="1"/>
    <x v="1"/>
    <n v="1"/>
    <s v="ano"/>
    <s v="G"/>
    <s v="Nymburk"/>
    <n v="15.3"/>
    <n v="0"/>
    <s v="mimo Prahu"/>
    <n v="1"/>
    <s v="průměr"/>
    <n v="1"/>
    <s v="Honza Hrubý"/>
    <s v="Honza"/>
    <s v="Hrubý"/>
  </r>
  <r>
    <n v="451"/>
    <x v="10"/>
    <s v="B"/>
    <n v="77"/>
    <n v="5850000"/>
    <n v="75974.025974025979"/>
    <s v="3+1"/>
    <x v="2"/>
    <x v="7"/>
    <x v="1"/>
    <x v="1"/>
    <n v="1"/>
    <s v="ano"/>
    <s v="C"/>
    <s v="Odolena Voda"/>
    <n v="20.8"/>
    <n v="0"/>
    <s v="mimo Prahu"/>
    <n v="1"/>
    <s v="průměr"/>
    <n v="0"/>
    <s v="Vít Veselý"/>
    <s v="Vít"/>
    <s v="Veselý"/>
  </r>
  <r>
    <n v="452"/>
    <x v="10"/>
    <s v="B"/>
    <n v="55"/>
    <n v="2950000"/>
    <n v="53636.36363636364"/>
    <s v="2+kk"/>
    <x v="2"/>
    <x v="5"/>
    <x v="0"/>
    <x v="0"/>
    <n v="0"/>
    <s v="ne"/>
    <m/>
    <s v="Příbram"/>
    <n v="1.2"/>
    <n v="0"/>
    <s v="mimo Prahu"/>
    <n v="2"/>
    <s v="podprůmer"/>
    <n v="1"/>
    <s v="Jana Nová"/>
    <s v="Jana"/>
    <s v="Nová"/>
  </r>
  <r>
    <n v="453"/>
    <x v="10"/>
    <s v="B"/>
    <n v="42"/>
    <n v="2100000"/>
    <n v="50000"/>
    <s v="2+kk"/>
    <x v="4"/>
    <x v="4"/>
    <x v="0"/>
    <x v="0"/>
    <n v="1"/>
    <s v="ano"/>
    <m/>
    <s v="Rakovník"/>
    <n v="1.4"/>
    <n v="0"/>
    <s v="mimo Prahu"/>
    <n v="2"/>
    <s v="podprůmer"/>
    <n v="0"/>
    <s v="Klára Bystrá"/>
    <s v="Klára"/>
    <s v="Bystrá"/>
  </r>
  <r>
    <n v="454"/>
    <x v="10"/>
    <s v="B"/>
    <n v="22"/>
    <n v="2100000"/>
    <n v="95454.545454545456"/>
    <s v="1+kk"/>
    <x v="4"/>
    <x v="11"/>
    <x v="0"/>
    <x v="0"/>
    <n v="1"/>
    <s v="ano"/>
    <s v="G"/>
    <s v="Říčany"/>
    <n v="23.8"/>
    <n v="0"/>
    <s v="mimo Prahu"/>
    <n v="1"/>
    <s v="průměr"/>
    <n v="0"/>
    <s v="Daniel Pláček"/>
    <s v="Daniel"/>
    <s v="Pláček"/>
  </r>
  <r>
    <n v="455"/>
    <x v="10"/>
    <s v="B"/>
    <n v="84"/>
    <n v="7553790"/>
    <n v="89926.071428571435"/>
    <s v="3+1"/>
    <x v="2"/>
    <x v="7"/>
    <x v="1"/>
    <x v="1"/>
    <n v="1"/>
    <s v="ano"/>
    <s v="G"/>
    <s v="Říčany"/>
    <n v="22.3"/>
    <n v="0"/>
    <s v="mimo Prahu"/>
    <n v="1"/>
    <s v="průměr"/>
    <n v="0"/>
    <s v="Honza Hrubý"/>
    <s v="Honza"/>
    <s v="Hrubý"/>
  </r>
  <r>
    <n v="456"/>
    <x v="10"/>
    <s v="B"/>
    <n v="71"/>
    <n v="3500000"/>
    <n v="49295.774647887323"/>
    <s v="3+kk"/>
    <x v="2"/>
    <x v="7"/>
    <x v="1"/>
    <x v="1"/>
    <n v="1"/>
    <s v="ano"/>
    <s v="G"/>
    <s v="Sázava"/>
    <n v="22.3"/>
    <n v="0"/>
    <s v="mimo Prahu"/>
    <n v="2"/>
    <s v="podprůmer"/>
    <n v="0"/>
    <s v="Vít Veselý"/>
    <s v="Vít"/>
    <s v="Veselý"/>
  </r>
  <r>
    <n v="457"/>
    <x v="10"/>
    <s v="B"/>
    <n v="121"/>
    <n v="2952000"/>
    <n v="24396.694214876032"/>
    <s v="4+1,4+kk"/>
    <x v="4"/>
    <x v="0"/>
    <x v="1"/>
    <x v="1"/>
    <n v="1"/>
    <s v="ano"/>
    <s v="G"/>
    <s v="Svatý Ján"/>
    <n v="24.4"/>
    <n v="0"/>
    <s v="mimo Prahu"/>
    <n v="2"/>
    <s v="podprůmer"/>
    <n v="0"/>
    <s v="Jana Nová"/>
    <s v="Jana"/>
    <s v="Nová"/>
  </r>
  <r>
    <n v="458"/>
    <x v="10"/>
    <s v="B"/>
    <n v="64"/>
    <n v="5980000"/>
    <n v="93437.5"/>
    <s v="3+kk"/>
    <x v="2"/>
    <x v="1"/>
    <x v="1"/>
    <x v="1"/>
    <n v="0"/>
    <s v="ne"/>
    <s v="G"/>
    <s v="Velké Přílepy"/>
    <n v="16"/>
    <n v="0"/>
    <s v="mimo Prahu"/>
    <n v="1"/>
    <s v="průměr"/>
    <n v="0"/>
    <s v="Klára Bystrá"/>
    <s v="Klára"/>
    <s v="Bystrá"/>
  </r>
  <r>
    <n v="459"/>
    <x v="11"/>
    <s v="B"/>
    <n v="42"/>
    <n v="1549000"/>
    <n v="36880.952380952382"/>
    <s v="2+1"/>
    <x v="2"/>
    <x v="4"/>
    <x v="1"/>
    <x v="1"/>
    <n v="1"/>
    <s v="ano"/>
    <s v="G"/>
    <s v="Benešov nad Ploučnicí"/>
    <n v="9.4"/>
    <n v="0"/>
    <s v="mimo Prahu"/>
    <n v="1"/>
    <s v="průměr"/>
    <n v="0"/>
    <s v="Daniel Pláček"/>
    <s v="Daniel"/>
    <s v="Pláček"/>
  </r>
  <r>
    <n v="460"/>
    <x v="11"/>
    <s v="B"/>
    <n v="52"/>
    <n v="1160000"/>
    <n v="22307.692307692309"/>
    <s v="2+kk"/>
    <x v="2"/>
    <x v="0"/>
    <x v="1"/>
    <x v="1"/>
    <n v="1"/>
    <s v="ano"/>
    <s v="G"/>
    <s v="Bílina"/>
    <n v="14.2"/>
    <n v="0"/>
    <s v="mimo Prahu"/>
    <n v="1"/>
    <s v="průměr"/>
    <n v="0"/>
    <s v="Honza Hrubý"/>
    <s v="Honza"/>
    <s v="Hrubý"/>
  </r>
  <r>
    <n v="461"/>
    <x v="11"/>
    <s v="B"/>
    <n v="80"/>
    <n v="2200000"/>
    <n v="27500"/>
    <s v="3+1"/>
    <x v="2"/>
    <x v="5"/>
    <x v="0"/>
    <x v="0"/>
    <n v="1"/>
    <s v="ano"/>
    <s v="G"/>
    <s v="Bílina"/>
    <n v="14.3"/>
    <n v="0"/>
    <s v="mimo Prahu"/>
    <n v="1"/>
    <s v="průměr"/>
    <n v="0"/>
    <s v="Vít Veselý"/>
    <s v="Vít"/>
    <s v="Veselý"/>
  </r>
  <r>
    <n v="462"/>
    <x v="11"/>
    <s v="B"/>
    <n v="34"/>
    <n v="790000"/>
    <n v="23235.294117647059"/>
    <s v="1+1"/>
    <x v="2"/>
    <x v="3"/>
    <x v="0"/>
    <x v="0"/>
    <n v="1"/>
    <s v="ano"/>
    <s v="G"/>
    <s v="Bílina"/>
    <n v="0.95"/>
    <n v="0"/>
    <s v="mimo Prahu"/>
    <n v="1"/>
    <s v="průměr"/>
    <n v="0"/>
    <s v="Jana Nová"/>
    <s v="Jana"/>
    <s v="Nová"/>
  </r>
  <r>
    <n v="463"/>
    <x v="11"/>
    <s v="B"/>
    <n v="63"/>
    <n v="2149000"/>
    <n v="34111.111111111109"/>
    <s v="2+1"/>
    <x v="3"/>
    <x v="0"/>
    <x v="1"/>
    <x v="1"/>
    <n v="1"/>
    <s v="ano"/>
    <s v="B"/>
    <s v="Dečín"/>
    <n v="6.2"/>
    <n v="0"/>
    <s v="mimo Prahu"/>
    <n v="1"/>
    <s v="průměr"/>
    <n v="1"/>
    <s v="Klára Bystrá"/>
    <s v="Klára"/>
    <s v="Bystrá"/>
  </r>
  <r>
    <n v="464"/>
    <x v="11"/>
    <s v="B"/>
    <n v="75"/>
    <n v="3300000"/>
    <n v="44000"/>
    <s v="3+1"/>
    <x v="0"/>
    <x v="3"/>
    <x v="1"/>
    <x v="1"/>
    <n v="1"/>
    <s v="ano"/>
    <s v="G"/>
    <s v="Dečín"/>
    <n v="6"/>
    <n v="0"/>
    <s v="mimo Prahu"/>
    <n v="3"/>
    <s v="nadprůměr"/>
    <n v="1"/>
    <s v="Daniel Pláček"/>
    <s v="Daniel"/>
    <s v="Pláček"/>
  </r>
  <r>
    <n v="465"/>
    <x v="11"/>
    <s v="B"/>
    <n v="66"/>
    <n v="2990000"/>
    <n v="45303.030303030304"/>
    <s v="3+1"/>
    <x v="2"/>
    <x v="5"/>
    <x v="1"/>
    <x v="1"/>
    <n v="1"/>
    <s v="ano"/>
    <s v="G"/>
    <s v="Chomutov"/>
    <n v="1"/>
    <n v="0"/>
    <s v="mimo Prahu"/>
    <n v="3"/>
    <s v="nadprůměr"/>
    <n v="1"/>
    <s v="Honza Hrubý"/>
    <s v="Honza"/>
    <s v="Hrubý"/>
  </r>
  <r>
    <n v="466"/>
    <x v="11"/>
    <s v="B"/>
    <n v="59"/>
    <n v="1300000"/>
    <n v="22033.898305084746"/>
    <s v="2+1"/>
    <x v="3"/>
    <x v="0"/>
    <x v="0"/>
    <x v="0"/>
    <n v="1"/>
    <s v="ano"/>
    <s v="C"/>
    <s v="Chomutov"/>
    <n v="4.5"/>
    <n v="0"/>
    <s v="mimo Prahu"/>
    <n v="1"/>
    <s v="průměr"/>
    <n v="1"/>
    <s v="Vít Veselý"/>
    <s v="Vít"/>
    <s v="Veselý"/>
  </r>
  <r>
    <n v="467"/>
    <x v="11"/>
    <s v="B"/>
    <n v="36"/>
    <n v="1400000"/>
    <n v="38888.888888888891"/>
    <s v="1+1"/>
    <x v="2"/>
    <x v="2"/>
    <x v="0"/>
    <x v="0"/>
    <n v="0"/>
    <s v="ne"/>
    <s v="G"/>
    <s v="Chomutov"/>
    <n v="2"/>
    <n v="0"/>
    <s v="mimo Prahu"/>
    <n v="1"/>
    <s v="průměr"/>
    <n v="1"/>
    <s v="Jana Nová"/>
    <s v="Jana"/>
    <s v="Nová"/>
  </r>
  <r>
    <n v="468"/>
    <x v="11"/>
    <s v="B"/>
    <n v="63"/>
    <n v="1399900"/>
    <n v="22220.634920634922"/>
    <s v="2+1"/>
    <x v="0"/>
    <x v="7"/>
    <x v="1"/>
    <x v="1"/>
    <n v="1"/>
    <s v="ano"/>
    <s v="G"/>
    <s v="Chomutov"/>
    <n v="1.8"/>
    <n v="0"/>
    <s v="mimo Prahu"/>
    <n v="1"/>
    <s v="průměr"/>
    <n v="1"/>
    <s v="Klára Bystrá"/>
    <s v="Klára"/>
    <s v="Bystrá"/>
  </r>
  <r>
    <n v="469"/>
    <x v="11"/>
    <s v="B"/>
    <n v="40"/>
    <n v="700000"/>
    <n v="17500"/>
    <s v="1+1"/>
    <x v="2"/>
    <x v="1"/>
    <x v="0"/>
    <x v="0"/>
    <n v="1"/>
    <s v="ano"/>
    <s v="C"/>
    <s v="Jirkov"/>
    <n v="6.3"/>
    <n v="0"/>
    <s v="mimo Prahu"/>
    <n v="2"/>
    <s v="podprůmer"/>
    <n v="0"/>
    <s v="Daniel Pláček"/>
    <s v="Daniel"/>
    <s v="Pláček"/>
  </r>
  <r>
    <n v="470"/>
    <x v="11"/>
    <s v="B"/>
    <n v="52"/>
    <n v="999999"/>
    <n v="19230.75"/>
    <s v="2+1"/>
    <x v="3"/>
    <x v="1"/>
    <x v="0"/>
    <x v="0"/>
    <n v="1"/>
    <s v="ano"/>
    <s v="G"/>
    <s v="Jirkov"/>
    <n v="5.7"/>
    <n v="0"/>
    <s v="mimo Prahu"/>
    <n v="2"/>
    <s v="podprůmer"/>
    <n v="0"/>
    <s v="Honza Hrubý"/>
    <s v="Honza"/>
    <s v="Hrubý"/>
  </r>
  <r>
    <n v="471"/>
    <x v="11"/>
    <s v="B"/>
    <n v="57"/>
    <n v="1350000"/>
    <n v="23684.21052631579"/>
    <s v="2+1"/>
    <x v="3"/>
    <x v="0"/>
    <x v="1"/>
    <x v="1"/>
    <n v="0"/>
    <s v="ne"/>
    <s v="G"/>
    <s v="Jirkov"/>
    <n v="6.6"/>
    <n v="0"/>
    <s v="mimo Prahu"/>
    <n v="1"/>
    <s v="průměr"/>
    <n v="0"/>
    <s v="Vít Veselý"/>
    <s v="Vít"/>
    <s v="Veselý"/>
  </r>
  <r>
    <n v="472"/>
    <x v="11"/>
    <s v="B"/>
    <n v="67"/>
    <n v="1599000"/>
    <n v="23865.671641791047"/>
    <s v="2+1"/>
    <x v="2"/>
    <x v="7"/>
    <x v="1"/>
    <x v="1"/>
    <n v="0"/>
    <s v="ne"/>
    <s v="G"/>
    <s v="Jirkov"/>
    <n v="6.5"/>
    <n v="0"/>
    <s v="mimo Prahu"/>
    <n v="1"/>
    <s v="průměr"/>
    <n v="0"/>
    <s v="Jana Nová"/>
    <s v="Jana"/>
    <s v="Nová"/>
  </r>
  <r>
    <n v="473"/>
    <x v="11"/>
    <s v="B"/>
    <n v="63"/>
    <n v="1750000"/>
    <n v="27777.777777777777"/>
    <s v="2+1"/>
    <x v="2"/>
    <x v="1"/>
    <x v="1"/>
    <x v="1"/>
    <n v="1"/>
    <s v="ano"/>
    <s v="D"/>
    <s v="Klášterec nad Ohří"/>
    <n v="19.7"/>
    <n v="0"/>
    <s v="mimo Prahu"/>
    <n v="1"/>
    <s v="průměr"/>
    <n v="0"/>
    <s v="Klára Bystrá"/>
    <s v="Klára"/>
    <s v="Bystrá"/>
  </r>
  <r>
    <n v="474"/>
    <x v="11"/>
    <s v="B"/>
    <n v="40"/>
    <n v="1550000"/>
    <n v="38750"/>
    <s v="2+kk"/>
    <x v="2"/>
    <x v="2"/>
    <x v="0"/>
    <x v="0"/>
    <n v="0"/>
    <s v="ne"/>
    <s v="G"/>
    <s v="Krupka"/>
    <n v="6.4"/>
    <n v="0"/>
    <s v="mimo Prahu"/>
    <n v="1"/>
    <s v="průměr"/>
    <n v="0"/>
    <s v="Daniel Pláček"/>
    <s v="Daniel"/>
    <s v="Pláček"/>
  </r>
  <r>
    <n v="475"/>
    <x v="11"/>
    <s v="B"/>
    <n v="36"/>
    <n v="830000"/>
    <n v="23055.555555555555"/>
    <s v="1+1"/>
    <x v="3"/>
    <x v="1"/>
    <x v="0"/>
    <x v="0"/>
    <n v="0"/>
    <s v="ne"/>
    <s v="G"/>
    <s v="Krupka"/>
    <n v="7.3"/>
    <n v="0"/>
    <s v="mimo Prahu"/>
    <n v="1"/>
    <s v="průměr"/>
    <n v="0"/>
    <s v="Honza Hrubý"/>
    <s v="Honza"/>
    <s v="Hrubý"/>
  </r>
  <r>
    <n v="476"/>
    <x v="11"/>
    <s v="B"/>
    <n v="70"/>
    <n v="4250820"/>
    <n v="60726"/>
    <s v="2+kk"/>
    <x v="2"/>
    <x v="3"/>
    <x v="1"/>
    <x v="1"/>
    <n v="0"/>
    <s v="ne"/>
    <s v="G"/>
    <s v="Litoměřice"/>
    <n v="1.2"/>
    <n v="0"/>
    <s v="mimo Prahu"/>
    <n v="3"/>
    <s v="nadprůměr"/>
    <n v="1"/>
    <s v="Vít Veselý"/>
    <s v="Vít"/>
    <s v="Veselý"/>
  </r>
  <r>
    <n v="477"/>
    <x v="11"/>
    <s v="B"/>
    <n v="55"/>
    <n v="1250000"/>
    <n v="22727.272727272728"/>
    <s v="2+1"/>
    <x v="4"/>
    <x v="5"/>
    <x v="0"/>
    <x v="0"/>
    <n v="1"/>
    <s v="ano"/>
    <s v="G"/>
    <s v="Litvínov"/>
    <n v="12.9"/>
    <n v="0"/>
    <s v="mimo Prahu"/>
    <n v="1"/>
    <s v="průměr"/>
    <n v="0"/>
    <s v="Jana Nová"/>
    <s v="Jana"/>
    <s v="Nová"/>
  </r>
  <r>
    <n v="478"/>
    <x v="11"/>
    <s v="B"/>
    <n v="66"/>
    <n v="1990000"/>
    <n v="30151.515151515152"/>
    <s v="2+1"/>
    <x v="2"/>
    <x v="1"/>
    <x v="1"/>
    <x v="1"/>
    <n v="0"/>
    <s v="ne"/>
    <s v="G"/>
    <s v="Litvínov"/>
    <n v="12.6"/>
    <n v="0"/>
    <s v="mimo Prahu"/>
    <n v="1"/>
    <s v="průměr"/>
    <n v="0"/>
    <s v="Klára Bystrá"/>
    <s v="Klára"/>
    <s v="Bystrá"/>
  </r>
  <r>
    <n v="479"/>
    <x v="11"/>
    <s v="B"/>
    <n v="98"/>
    <n v="2999000"/>
    <n v="30602.040816326531"/>
    <s v="4+1,4+kk"/>
    <x v="2"/>
    <x v="7"/>
    <x v="1"/>
    <x v="1"/>
    <n v="0"/>
    <s v="ne"/>
    <s v="G"/>
    <s v="Litvínov"/>
    <n v="12.4"/>
    <n v="0"/>
    <s v="mimo Prahu"/>
    <n v="1"/>
    <s v="průměr"/>
    <n v="0"/>
    <s v="Daniel Pláček"/>
    <s v="Daniel"/>
    <s v="Pláček"/>
  </r>
  <r>
    <n v="480"/>
    <x v="11"/>
    <s v="B"/>
    <n v="62"/>
    <n v="790000"/>
    <n v="12741.935483870968"/>
    <s v="3+1"/>
    <x v="0"/>
    <x v="0"/>
    <x v="0"/>
    <x v="0"/>
    <n v="1"/>
    <s v="ano"/>
    <s v="G"/>
    <s v="Litvínov"/>
    <n v="15.5"/>
    <n v="0"/>
    <s v="mimo Prahu"/>
    <n v="2"/>
    <s v="podprůmer"/>
    <n v="0"/>
    <s v="Honza Hrubý"/>
    <s v="Honza"/>
    <s v="Hrubý"/>
  </r>
  <r>
    <n v="481"/>
    <x v="11"/>
    <s v="B"/>
    <n v="64"/>
    <n v="2290000"/>
    <n v="35781.25"/>
    <s v="3+1"/>
    <x v="4"/>
    <x v="5"/>
    <x v="1"/>
    <x v="1"/>
    <n v="1"/>
    <s v="ano"/>
    <s v="G"/>
    <s v="Louny"/>
    <n v="0.65"/>
    <n v="0"/>
    <s v="mimo Prahu"/>
    <n v="1"/>
    <s v="průměr"/>
    <n v="1"/>
    <s v="Vít Veselý"/>
    <s v="Vít"/>
    <s v="Veselý"/>
  </r>
  <r>
    <n v="482"/>
    <x v="11"/>
    <s v="B"/>
    <n v="86"/>
    <n v="2950000"/>
    <n v="34302.325581395351"/>
    <s v="3+1"/>
    <x v="3"/>
    <x v="5"/>
    <x v="1"/>
    <x v="1"/>
    <n v="1"/>
    <s v="ano"/>
    <s v="G"/>
    <s v="Louny"/>
    <n v="0.7"/>
    <n v="0"/>
    <s v="mimo Prahu"/>
    <n v="1"/>
    <s v="průměr"/>
    <n v="1"/>
    <s v="Jana Nová"/>
    <s v="Jana"/>
    <s v="Nová"/>
  </r>
  <r>
    <n v="483"/>
    <x v="11"/>
    <s v="B"/>
    <n v="57"/>
    <n v="2049000"/>
    <n v="35947.368421052633"/>
    <s v="2+1"/>
    <x v="3"/>
    <x v="0"/>
    <x v="0"/>
    <x v="0"/>
    <n v="0"/>
    <s v="ne"/>
    <s v="G"/>
    <s v="Lovosice"/>
    <n v="7.7"/>
    <n v="0"/>
    <s v="mimo Prahu"/>
    <n v="1"/>
    <s v="průměr"/>
    <n v="0"/>
    <s v="Klára Bystrá"/>
    <s v="Klára"/>
    <s v="Bystrá"/>
  </r>
  <r>
    <n v="484"/>
    <x v="11"/>
    <s v="B"/>
    <n v="56"/>
    <n v="899900"/>
    <n v="16069.642857142857"/>
    <s v="3+kk"/>
    <x v="2"/>
    <x v="0"/>
    <x v="0"/>
    <x v="0"/>
    <n v="1"/>
    <s v="ano"/>
    <s v="G"/>
    <s v="Meziboří"/>
    <n v="16"/>
    <n v="0"/>
    <s v="mimo Prahu"/>
    <n v="2"/>
    <s v="podprůmer"/>
    <n v="0"/>
    <s v="Daniel Pláček"/>
    <s v="Daniel"/>
    <s v="Pláček"/>
  </r>
  <r>
    <n v="485"/>
    <x v="11"/>
    <s v="B"/>
    <n v="70"/>
    <n v="2099000"/>
    <n v="29985.714285714286"/>
    <s v="4+1,4+kk"/>
    <x v="2"/>
    <x v="0"/>
    <x v="1"/>
    <x v="1"/>
    <n v="1"/>
    <s v="ano"/>
    <s v="G"/>
    <s v="Most"/>
    <n v="1.9"/>
    <n v="0"/>
    <s v="mimo Prahu"/>
    <n v="1"/>
    <s v="průměr"/>
    <n v="1"/>
    <s v="Honza Hrubý"/>
    <s v="Honza"/>
    <s v="Hrubý"/>
  </r>
  <r>
    <n v="486"/>
    <x v="11"/>
    <s v="B"/>
    <n v="91"/>
    <n v="1990000"/>
    <n v="21868.13186813187"/>
    <s v="4+1,4+kk"/>
    <x v="2"/>
    <x v="2"/>
    <x v="1"/>
    <x v="1"/>
    <n v="1"/>
    <s v="ano"/>
    <s v="G"/>
    <s v="Most"/>
    <n v="2.2999999999999998"/>
    <n v="0"/>
    <s v="mimo Prahu"/>
    <n v="1"/>
    <s v="průměr"/>
    <n v="1"/>
    <s v="Vít Veselý"/>
    <s v="Vít"/>
    <s v="Veselý"/>
  </r>
  <r>
    <n v="487"/>
    <x v="11"/>
    <s v="B"/>
    <n v="66"/>
    <n v="2650000"/>
    <n v="40151.515151515152"/>
    <s v="3+1"/>
    <x v="2"/>
    <x v="4"/>
    <x v="1"/>
    <x v="1"/>
    <n v="1"/>
    <s v="ano"/>
    <s v="C"/>
    <s v="Teplice"/>
    <n v="1.4"/>
    <n v="0"/>
    <s v="mimo Prahu"/>
    <n v="1"/>
    <s v="průměr"/>
    <n v="1"/>
    <s v="Jana Nová"/>
    <s v="Jana"/>
    <s v="Nová"/>
  </r>
  <r>
    <n v="488"/>
    <x v="11"/>
    <s v="B"/>
    <n v="35"/>
    <n v="795000"/>
    <n v="22714.285714285714"/>
    <s v="1+1"/>
    <x v="3"/>
    <x v="5"/>
    <x v="0"/>
    <x v="0"/>
    <n v="1"/>
    <s v="ano"/>
    <s v="G"/>
    <s v="Teplice"/>
    <n v="2.4"/>
    <n v="0"/>
    <s v="mimo Prahu"/>
    <n v="1"/>
    <s v="průměr"/>
    <n v="1"/>
    <s v="Klára Bystrá"/>
    <s v="Klára"/>
    <s v="Bystrá"/>
  </r>
  <r>
    <n v="489"/>
    <x v="11"/>
    <s v="B"/>
    <n v="32"/>
    <n v="1690000"/>
    <n v="52812.5"/>
    <s v="1+kk"/>
    <x v="0"/>
    <x v="1"/>
    <x v="0"/>
    <x v="0"/>
    <n v="1"/>
    <s v="ano"/>
    <s v="G"/>
    <s v="Teplice"/>
    <n v="2.4"/>
    <n v="0"/>
    <s v="mimo Prahu"/>
    <n v="3"/>
    <s v="nadprůměr"/>
    <n v="1"/>
    <s v="Daniel Pláček"/>
    <s v="Daniel"/>
    <s v="Pláček"/>
  </r>
  <r>
    <n v="490"/>
    <x v="11"/>
    <s v="B"/>
    <n v="74"/>
    <n v="2590000"/>
    <n v="35000"/>
    <s v="3+1"/>
    <x v="3"/>
    <x v="2"/>
    <x v="1"/>
    <x v="1"/>
    <n v="1"/>
    <s v="ano"/>
    <s v="C"/>
    <s v="Teplice"/>
    <n v="2.2000000000000002"/>
    <n v="0"/>
    <s v="mimo Prahu"/>
    <n v="1"/>
    <s v="průměr"/>
    <n v="1"/>
    <s v="Honza Hrubý"/>
    <s v="Honza"/>
    <s v="Hrubý"/>
  </r>
  <r>
    <n v="491"/>
    <x v="11"/>
    <s v="B"/>
    <n v="34"/>
    <n v="2380000"/>
    <n v="70000"/>
    <s v="2+kk"/>
    <x v="4"/>
    <x v="0"/>
    <x v="0"/>
    <x v="0"/>
    <n v="1"/>
    <s v="ano"/>
    <s v="A"/>
    <s v="Třebenice"/>
    <n v="14.5"/>
    <n v="0"/>
    <s v="mimo Prahu"/>
    <n v="3"/>
    <s v="nadprůměr"/>
    <n v="0"/>
    <s v="Vít Veselý"/>
    <s v="Vít"/>
    <s v="Veselý"/>
  </r>
  <r>
    <n v="492"/>
    <x v="11"/>
    <s v="B"/>
    <n v="76"/>
    <n v="1850000"/>
    <n v="24342.105263157893"/>
    <s v="3+1"/>
    <x v="3"/>
    <x v="3"/>
    <x v="1"/>
    <x v="1"/>
    <n v="1"/>
    <s v="ano"/>
    <s v="G"/>
    <s v="Ústí nad Labem"/>
    <n v="6.7"/>
    <n v="0"/>
    <s v="mimo Prahu"/>
    <n v="1"/>
    <s v="průměr"/>
    <n v="1"/>
    <s v="Jana Nová"/>
    <s v="Jana"/>
    <s v="Nová"/>
  </r>
  <r>
    <n v="493"/>
    <x v="11"/>
    <s v="B"/>
    <n v="58"/>
    <n v="1690000"/>
    <n v="29137.931034482757"/>
    <s v="2+1"/>
    <x v="2"/>
    <x v="0"/>
    <x v="1"/>
    <x v="1"/>
    <n v="1"/>
    <s v="ano"/>
    <s v="D"/>
    <s v="Ústí nad Labem"/>
    <n v="6.8"/>
    <n v="0"/>
    <s v="mimo Prahu"/>
    <n v="1"/>
    <s v="průměr"/>
    <n v="1"/>
    <s v="Klára Bystrá"/>
    <s v="Klára"/>
    <s v="Bystrá"/>
  </r>
  <r>
    <n v="494"/>
    <x v="11"/>
    <s v="B"/>
    <n v="72"/>
    <n v="2100000"/>
    <n v="29166.666666666668"/>
    <s v="3+1"/>
    <x v="2"/>
    <x v="5"/>
    <x v="1"/>
    <x v="1"/>
    <n v="1"/>
    <s v="ano"/>
    <s v="G"/>
    <s v="Ústí nad Labem"/>
    <n v="3.7"/>
    <n v="0"/>
    <s v="mimo Prahu"/>
    <n v="1"/>
    <s v="průměr"/>
    <n v="1"/>
    <s v="Daniel Pláček"/>
    <s v="Daniel"/>
    <s v="Pláček"/>
  </r>
  <r>
    <n v="495"/>
    <x v="11"/>
    <s v="B"/>
    <n v="78"/>
    <n v="2499000"/>
    <n v="32038.461538461539"/>
    <s v="3+1"/>
    <x v="3"/>
    <x v="12"/>
    <x v="1"/>
    <x v="1"/>
    <n v="1"/>
    <s v="ano"/>
    <s v="C"/>
    <s v="Ústí nad Labem"/>
    <n v="3"/>
    <n v="0"/>
    <s v="mimo Prahu"/>
    <n v="1"/>
    <s v="průměr"/>
    <n v="1"/>
    <s v="Honza Hrubý"/>
    <s v="Honza"/>
    <s v="Hrubý"/>
  </r>
  <r>
    <n v="496"/>
    <x v="11"/>
    <s v="B"/>
    <n v="36"/>
    <n v="770000"/>
    <n v="21388.888888888891"/>
    <s v="1+1"/>
    <x v="2"/>
    <x v="5"/>
    <x v="1"/>
    <x v="1"/>
    <n v="1"/>
    <s v="ano"/>
    <s v="G"/>
    <s v="Ústí nad Labem"/>
    <n v="4.9000000000000004"/>
    <n v="0"/>
    <s v="mimo Prahu"/>
    <n v="1"/>
    <s v="průměr"/>
    <n v="1"/>
    <s v="Vít Veselý"/>
    <s v="Vít"/>
    <s v="Veselý"/>
  </r>
  <r>
    <n v="497"/>
    <x v="11"/>
    <s v="B"/>
    <n v="67"/>
    <n v="1790000"/>
    <n v="26716.417910447763"/>
    <s v="2+1"/>
    <x v="4"/>
    <x v="4"/>
    <x v="1"/>
    <x v="1"/>
    <n v="1"/>
    <s v="ano"/>
    <s v="G"/>
    <s v="Ústí nad Labem"/>
    <n v="4"/>
    <n v="0"/>
    <s v="mimo Prahu"/>
    <n v="1"/>
    <s v="průměr"/>
    <n v="1"/>
    <s v="Jana Nová"/>
    <s v="Jana"/>
    <s v="Nová"/>
  </r>
  <r>
    <n v="498"/>
    <x v="11"/>
    <s v="B"/>
    <n v="51"/>
    <n v="2699000"/>
    <n v="52921.568627450979"/>
    <s v="3+kk"/>
    <x v="0"/>
    <x v="1"/>
    <x v="0"/>
    <x v="0"/>
    <n v="1"/>
    <s v="ano"/>
    <s v="G"/>
    <s v="Ústí nad Labem"/>
    <n v="5.8"/>
    <n v="0"/>
    <s v="mimo Prahu"/>
    <n v="3"/>
    <s v="nadprůměr"/>
    <n v="1"/>
    <s v="Klára Bystrá"/>
    <s v="Klára"/>
    <s v="Bystrá"/>
  </r>
  <r>
    <n v="499"/>
    <x v="12"/>
    <s v="B"/>
    <n v="62"/>
    <n v="3200000"/>
    <n v="51612.903225806454"/>
    <s v="2+1"/>
    <x v="2"/>
    <x v="4"/>
    <x v="1"/>
    <x v="1"/>
    <n v="1"/>
    <s v="ano"/>
    <s v="G"/>
    <s v="Havličkův Brod"/>
    <n v="0.55000000000000004"/>
    <n v="0"/>
    <s v="mimo Prahu"/>
    <n v="1"/>
    <s v="průměr"/>
    <n v="1"/>
    <s v="Daniel Pláček"/>
    <s v="Daniel"/>
    <s v="Pláček"/>
  </r>
  <r>
    <n v="500"/>
    <x v="12"/>
    <s v="B"/>
    <n v="47"/>
    <n v="2180000"/>
    <n v="46382.978723404252"/>
    <s v="2+1"/>
    <x v="2"/>
    <x v="0"/>
    <x v="0"/>
    <x v="0"/>
    <n v="1"/>
    <s v="ano"/>
    <s v="G"/>
    <s v="Havličkův Brod"/>
    <n v="1.2"/>
    <n v="0"/>
    <s v="mimo Prahu"/>
    <n v="1"/>
    <s v="průměr"/>
    <n v="1"/>
    <s v="Honza Hrubý"/>
    <s v="Honza"/>
    <s v="Hrubý"/>
  </r>
  <r>
    <n v="501"/>
    <x v="12"/>
    <s v="B"/>
    <n v="35"/>
    <n v="2990000"/>
    <n v="85428.571428571435"/>
    <s v="1+kk"/>
    <x v="1"/>
    <x v="1"/>
    <x v="1"/>
    <x v="1"/>
    <n v="1"/>
    <s v="ano"/>
    <s v="G"/>
    <s v="Humpolec"/>
    <n v="17.600000000000001"/>
    <n v="0"/>
    <s v="mimo Prahu"/>
    <n v="3"/>
    <s v="nadprůměr"/>
    <n v="0"/>
    <s v="Vít Veselý"/>
    <s v="Vít"/>
    <s v="Veselý"/>
  </r>
  <r>
    <n v="502"/>
    <x v="12"/>
    <s v="B"/>
    <n v="52"/>
    <n v="2990000"/>
    <n v="57500"/>
    <s v="2+1"/>
    <x v="0"/>
    <x v="1"/>
    <x v="1"/>
    <x v="1"/>
    <n v="1"/>
    <s v="ano"/>
    <s v="C"/>
    <s v="Jemnice"/>
    <n v="37.799999999999997"/>
    <n v="0"/>
    <s v="mimo Prahu"/>
    <n v="1"/>
    <s v="průměr"/>
    <n v="0"/>
    <s v="Jana Nová"/>
    <s v="Jana"/>
    <s v="Nová"/>
  </r>
  <r>
    <n v="503"/>
    <x v="12"/>
    <s v="B"/>
    <n v="78"/>
    <n v="5200000"/>
    <n v="66666.666666666672"/>
    <s v="3+kk"/>
    <x v="0"/>
    <x v="1"/>
    <x v="0"/>
    <x v="0"/>
    <n v="1"/>
    <s v="ano"/>
    <s v="C"/>
    <s v="Jihlava"/>
    <n v="0.85"/>
    <n v="0"/>
    <s v="mimo Prahu"/>
    <n v="3"/>
    <s v="nadprůměr"/>
    <n v="1"/>
    <s v="Klára Bystrá"/>
    <s v="Klára"/>
    <s v="Bystrá"/>
  </r>
  <r>
    <n v="504"/>
    <x v="12"/>
    <s v="B"/>
    <n v="70"/>
    <n v="3399999"/>
    <n v="48571.414285714287"/>
    <s v="3+1"/>
    <x v="3"/>
    <x v="4"/>
    <x v="0"/>
    <x v="0"/>
    <n v="0"/>
    <s v="ne"/>
    <s v="G"/>
    <s v="Jihlava"/>
    <n v="2.2000000000000002"/>
    <n v="0"/>
    <s v="mimo Prahu"/>
    <n v="1"/>
    <s v="průměr"/>
    <n v="1"/>
    <s v="Daniel Pláček"/>
    <s v="Daniel"/>
    <s v="Pláček"/>
  </r>
  <r>
    <n v="505"/>
    <x v="12"/>
    <s v="B"/>
    <n v="54"/>
    <n v="3190000"/>
    <n v="59074.074074074073"/>
    <s v="2+1"/>
    <x v="2"/>
    <x v="5"/>
    <x v="0"/>
    <x v="0"/>
    <n v="1"/>
    <s v="ano"/>
    <s v="G"/>
    <s v="Jihlava"/>
    <n v="1.4"/>
    <n v="0"/>
    <s v="mimo Prahu"/>
    <n v="1"/>
    <s v="průměr"/>
    <n v="1"/>
    <s v="Honza Hrubý"/>
    <s v="Honza"/>
    <s v="Hrubý"/>
  </r>
  <r>
    <n v="506"/>
    <x v="12"/>
    <s v="B"/>
    <n v="70"/>
    <n v="4800000"/>
    <n v="68571.428571428565"/>
    <s v="3+kk"/>
    <x v="3"/>
    <x v="5"/>
    <x v="1"/>
    <x v="1"/>
    <n v="1"/>
    <s v="ano"/>
    <s v="G"/>
    <s v="Jihlava"/>
    <n v="0.8"/>
    <n v="0"/>
    <s v="mimo Prahu"/>
    <n v="3"/>
    <s v="nadprůměr"/>
    <n v="1"/>
    <s v="Vít Veselý"/>
    <s v="Vít"/>
    <s v="Veselý"/>
  </r>
  <r>
    <n v="507"/>
    <x v="12"/>
    <s v="B"/>
    <n v="63"/>
    <n v="3500000"/>
    <n v="55555.555555555555"/>
    <s v="3+1"/>
    <x v="2"/>
    <x v="6"/>
    <x v="1"/>
    <x v="1"/>
    <n v="1"/>
    <s v="ano"/>
    <s v="B"/>
    <s v="Jihlava"/>
    <n v="1.7"/>
    <n v="0"/>
    <s v="mimo Prahu"/>
    <n v="1"/>
    <s v="průměr"/>
    <n v="1"/>
    <s v="Jana Nová"/>
    <s v="Jana"/>
    <s v="Nová"/>
  </r>
  <r>
    <n v="508"/>
    <x v="12"/>
    <s v="B"/>
    <n v="85"/>
    <n v="5900000"/>
    <n v="69411.76470588235"/>
    <s v="3+kk"/>
    <x v="0"/>
    <x v="5"/>
    <x v="0"/>
    <x v="0"/>
    <n v="1"/>
    <s v="ano"/>
    <s v="C"/>
    <s v="Jihlava"/>
    <n v="0.85"/>
    <n v="0"/>
    <s v="mimo Prahu"/>
    <n v="3"/>
    <s v="nadprůměr"/>
    <n v="1"/>
    <s v="Klára Bystrá"/>
    <s v="Klára"/>
    <s v="Bystrá"/>
  </r>
  <r>
    <n v="509"/>
    <x v="12"/>
    <s v="B"/>
    <n v="57"/>
    <n v="2830000"/>
    <n v="49649.122807017542"/>
    <s v="2+1"/>
    <x v="3"/>
    <x v="5"/>
    <x v="0"/>
    <x v="0"/>
    <n v="1"/>
    <s v="ano"/>
    <s v="G"/>
    <s v="Jihlava"/>
    <n v="1.5"/>
    <n v="0"/>
    <s v="mimo Prahu"/>
    <n v="1"/>
    <s v="průměr"/>
    <n v="1"/>
    <s v="Daniel Pláček"/>
    <s v="Daniel"/>
    <s v="Pláček"/>
  </r>
  <r>
    <n v="510"/>
    <x v="12"/>
    <s v="B"/>
    <n v="56"/>
    <n v="3700000"/>
    <n v="66071.428571428565"/>
    <s v="2+kk"/>
    <x v="3"/>
    <x v="5"/>
    <x v="0"/>
    <x v="0"/>
    <n v="0"/>
    <s v="ne"/>
    <s v="C"/>
    <s v="Jihlava"/>
    <n v="2.9"/>
    <n v="0"/>
    <s v="mimo Prahu"/>
    <n v="3"/>
    <s v="nadprůměr"/>
    <n v="1"/>
    <s v="Honza Hrubý"/>
    <s v="Honza"/>
    <s v="Hrubý"/>
  </r>
  <r>
    <n v="511"/>
    <x v="12"/>
    <s v="B"/>
    <n v="73"/>
    <n v="3690000"/>
    <n v="50547.945205479453"/>
    <s v="4+1,4+kk"/>
    <x v="3"/>
    <x v="2"/>
    <x v="1"/>
    <x v="1"/>
    <n v="1"/>
    <s v="ano"/>
    <s v="B"/>
    <s v="Jihlava"/>
    <n v="1.2"/>
    <n v="0"/>
    <s v="mimo Prahu"/>
    <n v="1"/>
    <s v="průměr"/>
    <n v="1"/>
    <s v="Vít Veselý"/>
    <s v="Vít"/>
    <s v="Veselý"/>
  </r>
  <r>
    <n v="512"/>
    <x v="12"/>
    <s v="B"/>
    <n v="34"/>
    <n v="2598000"/>
    <n v="76411.76470588235"/>
    <s v="1+1"/>
    <x v="2"/>
    <x v="4"/>
    <x v="0"/>
    <x v="0"/>
    <n v="1"/>
    <s v="ano"/>
    <s v="D"/>
    <s v="Jihlava"/>
    <n v="1.2"/>
    <n v="0"/>
    <s v="mimo Prahu"/>
    <n v="3"/>
    <s v="nadprůměr"/>
    <n v="1"/>
    <s v="Jana Nová"/>
    <s v="Jana"/>
    <s v="Nová"/>
  </r>
  <r>
    <n v="513"/>
    <x v="12"/>
    <s v="B"/>
    <n v="113"/>
    <n v="4990000"/>
    <n v="44159.292035398234"/>
    <s v="3+1"/>
    <x v="3"/>
    <x v="5"/>
    <x v="0"/>
    <x v="0"/>
    <n v="0"/>
    <s v="ne"/>
    <s v="G"/>
    <s v="Jihlava"/>
    <n v="4"/>
    <n v="0"/>
    <s v="mimo Prahu"/>
    <n v="1"/>
    <s v="průměr"/>
    <n v="1"/>
    <s v="Klára Bystrá"/>
    <s v="Klára"/>
    <s v="Bystrá"/>
  </r>
  <r>
    <n v="514"/>
    <x v="12"/>
    <s v="B"/>
    <n v="71"/>
    <n v="3780000"/>
    <n v="53239.436619718312"/>
    <s v="3+1"/>
    <x v="0"/>
    <x v="2"/>
    <x v="1"/>
    <x v="1"/>
    <n v="1"/>
    <s v="ano"/>
    <m/>
    <s v="Jihlava"/>
    <n v="2.2000000000000002"/>
    <n v="0"/>
    <s v="mimo Prahu"/>
    <n v="1"/>
    <s v="průměr"/>
    <n v="1"/>
    <s v="Daniel Pláček"/>
    <s v="Daniel"/>
    <s v="Pláček"/>
  </r>
  <r>
    <n v="515"/>
    <x v="12"/>
    <s v="B"/>
    <n v="90"/>
    <n v="5500000"/>
    <n v="61111.111111111109"/>
    <s v="3+kk"/>
    <x v="0"/>
    <x v="0"/>
    <x v="1"/>
    <x v="1"/>
    <n v="1"/>
    <s v="ano"/>
    <s v="C"/>
    <s v="Jihlava"/>
    <n v="0.85"/>
    <n v="0"/>
    <s v="mimo Prahu"/>
    <n v="1"/>
    <s v="průměr"/>
    <n v="1"/>
    <s v="Honza Hrubý"/>
    <s v="Honza"/>
    <s v="Hrubý"/>
  </r>
  <r>
    <n v="516"/>
    <x v="12"/>
    <s v="B"/>
    <n v="58"/>
    <n v="3190000"/>
    <n v="55000"/>
    <s v="2+1"/>
    <x v="3"/>
    <x v="1"/>
    <x v="1"/>
    <x v="1"/>
    <n v="1"/>
    <s v="ano"/>
    <s v="G"/>
    <s v="Jihlava"/>
    <n v="2"/>
    <n v="0"/>
    <s v="mimo Prahu"/>
    <n v="1"/>
    <s v="průměr"/>
    <n v="1"/>
    <s v="Vít Veselý"/>
    <s v="Vít"/>
    <s v="Veselý"/>
  </r>
  <r>
    <n v="517"/>
    <x v="12"/>
    <s v="B"/>
    <n v="71"/>
    <n v="3950000"/>
    <n v="55633.802816901407"/>
    <s v="3+1"/>
    <x v="3"/>
    <x v="7"/>
    <x v="1"/>
    <x v="1"/>
    <n v="1"/>
    <s v="ano"/>
    <s v="G"/>
    <s v="Jihlava"/>
    <n v="2.1"/>
    <n v="0"/>
    <s v="mimo Prahu"/>
    <n v="1"/>
    <s v="průměr"/>
    <n v="1"/>
    <s v="Jana Nová"/>
    <s v="Jana"/>
    <s v="Nová"/>
  </r>
  <r>
    <n v="518"/>
    <x v="12"/>
    <s v="B"/>
    <n v="62"/>
    <n v="2999000"/>
    <n v="48370.967741935485"/>
    <s v="2+1"/>
    <x v="3"/>
    <x v="1"/>
    <x v="1"/>
    <x v="1"/>
    <n v="1"/>
    <s v="ano"/>
    <s v="G"/>
    <s v="Jihlava "/>
    <n v="2"/>
    <n v="0"/>
    <s v="mimo Prahu"/>
    <n v="1"/>
    <s v="průměr"/>
    <n v="1"/>
    <s v="Klára Bystrá"/>
    <s v="Klára"/>
    <s v="Bystrá"/>
  </r>
  <r>
    <n v="519"/>
    <x v="12"/>
    <s v="B"/>
    <n v="70"/>
    <n v="2900000"/>
    <n v="41428.571428571428"/>
    <s v="3+1"/>
    <x v="3"/>
    <x v="1"/>
    <x v="1"/>
    <x v="1"/>
    <n v="1"/>
    <s v="ano"/>
    <s v="E"/>
    <s v="Kamenice nad Lipou "/>
    <n v="19.899999999999999"/>
    <n v="0"/>
    <s v="mimo Prahu"/>
    <n v="1"/>
    <s v="průměr"/>
    <n v="0"/>
    <s v="Daniel Pláček"/>
    <s v="Daniel"/>
    <s v="Pláček"/>
  </r>
  <r>
    <n v="520"/>
    <x v="12"/>
    <s v="B"/>
    <n v="46"/>
    <n v="1150000"/>
    <n v="25000"/>
    <s v="2+1"/>
    <x v="3"/>
    <x v="4"/>
    <x v="0"/>
    <x v="0"/>
    <n v="1"/>
    <s v="ano"/>
    <s v="G"/>
    <s v="Košetice "/>
    <n v="18.399999999999999"/>
    <n v="0"/>
    <s v="mimo Prahu"/>
    <n v="2"/>
    <s v="podprůmer"/>
    <n v="0"/>
    <s v="Honza Hrubý"/>
    <s v="Honza"/>
    <s v="Hrubý"/>
  </r>
  <r>
    <n v="521"/>
    <x v="12"/>
    <s v="B"/>
    <n v="74"/>
    <n v="1540000"/>
    <n v="20810.81081081081"/>
    <s v="3+1"/>
    <x v="3"/>
    <x v="0"/>
    <x v="0"/>
    <x v="0"/>
    <n v="1"/>
    <s v="ano"/>
    <s v="G"/>
    <s v="Košetice "/>
    <n v="18.399999999999999"/>
    <n v="0"/>
    <s v="mimo Prahu"/>
    <n v="2"/>
    <s v="podprůmer"/>
    <n v="0"/>
    <s v="Vít Veselý"/>
    <s v="Vít"/>
    <s v="Veselý"/>
  </r>
  <r>
    <n v="522"/>
    <x v="12"/>
    <s v="B"/>
    <n v="84"/>
    <n v="3465000"/>
    <n v="41250"/>
    <s v="3+1"/>
    <x v="2"/>
    <x v="0"/>
    <x v="1"/>
    <x v="1"/>
    <n v="1"/>
    <s v="ano"/>
    <s v="G"/>
    <s v="Ledeč nad Sázavou "/>
    <n v="27.4"/>
    <n v="0"/>
    <s v="mimo Prahu"/>
    <n v="1"/>
    <s v="průměr"/>
    <n v="0"/>
    <s v="Jana Nová"/>
    <s v="Jana"/>
    <s v="Nová"/>
  </r>
  <r>
    <n v="523"/>
    <x v="12"/>
    <s v="B"/>
    <n v="89"/>
    <n v="3500000"/>
    <n v="39325.84269662921"/>
    <s v="3+1"/>
    <x v="3"/>
    <x v="1"/>
    <x v="1"/>
    <x v="1"/>
    <n v="1"/>
    <s v="ano"/>
    <s v="D"/>
    <s v="Moravské Budějovice "/>
    <n v="22.2"/>
    <n v="0"/>
    <s v="mimo Prahu"/>
    <n v="1"/>
    <s v="průměr"/>
    <n v="0"/>
    <s v="Klára Bystrá"/>
    <s v="Klára"/>
    <s v="Bystrá"/>
  </r>
  <r>
    <n v="524"/>
    <x v="12"/>
    <s v="B"/>
    <n v="62"/>
    <n v="2575000"/>
    <n v="41532.258064516129"/>
    <s v="2+1"/>
    <x v="0"/>
    <x v="0"/>
    <x v="0"/>
    <x v="0"/>
    <n v="1"/>
    <s v="ano"/>
    <s v="G"/>
    <s v="Moravské Budějovice "/>
    <n v="21.1"/>
    <n v="0"/>
    <s v="mimo Prahu"/>
    <n v="1"/>
    <s v="průměr"/>
    <n v="0"/>
    <s v="Daniel Pláček"/>
    <s v="Daniel"/>
    <s v="Pláček"/>
  </r>
  <r>
    <n v="525"/>
    <x v="12"/>
    <s v="B"/>
    <n v="57"/>
    <n v="2590000"/>
    <n v="45438.596491228069"/>
    <s v="2+1"/>
    <x v="3"/>
    <x v="1"/>
    <x v="0"/>
    <x v="0"/>
    <n v="0"/>
    <s v="ne"/>
    <s v="C"/>
    <s v="Nové Dvory"/>
    <n v="1.4"/>
    <n v="0"/>
    <s v="mimo Prahu"/>
    <n v="1"/>
    <s v="průměr"/>
    <n v="0"/>
    <s v="Honza Hrubý"/>
    <s v="Honza"/>
    <s v="Hrubý"/>
  </r>
  <r>
    <n v="526"/>
    <x v="12"/>
    <s v="B"/>
    <n v="67"/>
    <n v="3670000"/>
    <n v="54776.119402985074"/>
    <s v="3+1"/>
    <x v="2"/>
    <x v="11"/>
    <x v="1"/>
    <x v="1"/>
    <n v="1"/>
    <s v="ano"/>
    <s v="C"/>
    <s v="Pelhřimov"/>
    <n v="1.6"/>
    <n v="0"/>
    <s v="mimo Prahu"/>
    <n v="1"/>
    <s v="průměr"/>
    <n v="1"/>
    <s v="Vít Veselý"/>
    <s v="Vít"/>
    <s v="Veselý"/>
  </r>
  <r>
    <n v="527"/>
    <x v="12"/>
    <s v="B"/>
    <n v="62"/>
    <n v="1890000"/>
    <n v="30483.870967741936"/>
    <s v="3+kk"/>
    <x v="2"/>
    <x v="1"/>
    <x v="0"/>
    <x v="0"/>
    <n v="0"/>
    <s v="ne"/>
    <s v="G"/>
    <s v="Pelhřimov"/>
    <n v="19.399999999999999"/>
    <n v="0"/>
    <s v="mimo Prahu"/>
    <n v="2"/>
    <s v="podprůmer"/>
    <n v="1"/>
    <s v="Jana Nová"/>
    <s v="Jana"/>
    <s v="Nová"/>
  </r>
  <r>
    <n v="528"/>
    <x v="12"/>
    <s v="B"/>
    <n v="76"/>
    <n v="2690000"/>
    <n v="35394.73684210526"/>
    <s v="4+1,4+kk"/>
    <x v="3"/>
    <x v="1"/>
    <x v="0"/>
    <x v="0"/>
    <n v="0"/>
    <s v="ne"/>
    <s v="G"/>
    <s v="Počátky"/>
    <n v="22.6"/>
    <n v="0"/>
    <s v="mimo Prahu"/>
    <n v="2"/>
    <s v="podprůmer"/>
    <n v="0"/>
    <s v="Klára Bystrá"/>
    <s v="Klára"/>
    <s v="Bystrá"/>
  </r>
  <r>
    <n v="529"/>
    <x v="12"/>
    <s v="B"/>
    <n v="80"/>
    <n v="3499000"/>
    <n v="43737.5"/>
    <s v="4+1,4+kk"/>
    <x v="2"/>
    <x v="0"/>
    <x v="1"/>
    <x v="1"/>
    <n v="1"/>
    <s v="ano"/>
    <s v="D"/>
    <s v="Počátky"/>
    <n v="22.1"/>
    <n v="0"/>
    <s v="mimo Prahu"/>
    <n v="1"/>
    <s v="průměr"/>
    <n v="0"/>
    <s v="Daniel Pláček"/>
    <s v="Daniel"/>
    <s v="Pláček"/>
  </r>
  <r>
    <n v="530"/>
    <x v="12"/>
    <s v="B"/>
    <n v="65"/>
    <n v="3299000"/>
    <n v="50753.846153846156"/>
    <s v="3+kk"/>
    <x v="1"/>
    <x v="0"/>
    <x v="1"/>
    <x v="1"/>
    <n v="1"/>
    <s v="ano"/>
    <s v="B"/>
    <s v="Polná "/>
    <n v="16"/>
    <n v="0"/>
    <s v="mimo Prahu"/>
    <n v="1"/>
    <s v="průměr"/>
    <n v="0"/>
    <s v="Honza Hrubý"/>
    <s v="Honza"/>
    <s v="Hrubý"/>
  </r>
  <r>
    <n v="531"/>
    <x v="12"/>
    <s v="B"/>
    <n v="93"/>
    <n v="4490000"/>
    <n v="48279.569892473119"/>
    <s v="3+1"/>
    <x v="2"/>
    <x v="1"/>
    <x v="1"/>
    <x v="1"/>
    <n v="1"/>
    <s v="ano"/>
    <s v="G"/>
    <s v="Telč"/>
    <n v="29.3"/>
    <n v="0"/>
    <s v="mimo Prahu"/>
    <n v="1"/>
    <s v="průměr"/>
    <n v="0"/>
    <s v="Vít Veselý"/>
    <s v="Vít"/>
    <s v="Veselý"/>
  </r>
  <r>
    <n v="532"/>
    <x v="12"/>
    <s v="B"/>
    <n v="49"/>
    <n v="3390000"/>
    <n v="69183.673469387752"/>
    <s v="2+kk"/>
    <x v="0"/>
    <x v="0"/>
    <x v="0"/>
    <x v="0"/>
    <n v="1"/>
    <s v="ano"/>
    <m/>
    <s v="Třebíč"/>
    <n v="0.65"/>
    <n v="0"/>
    <s v="mimo Prahu"/>
    <n v="3"/>
    <s v="nadprůměr"/>
    <n v="1"/>
    <s v="Jana Nová"/>
    <s v="Jana"/>
    <s v="Nová"/>
  </r>
  <r>
    <n v="533"/>
    <x v="12"/>
    <s v="B"/>
    <n v="89"/>
    <n v="4500000"/>
    <n v="50561.79775280899"/>
    <s v="4+1,4+kk"/>
    <x v="2"/>
    <x v="1"/>
    <x v="1"/>
    <x v="1"/>
    <n v="1"/>
    <s v="ano"/>
    <s v="D"/>
    <s v="Třebíč"/>
    <n v="1.4"/>
    <n v="0"/>
    <s v="mimo Prahu"/>
    <n v="1"/>
    <s v="průměr"/>
    <n v="1"/>
    <s v="Klára Bystrá"/>
    <s v="Klára"/>
    <s v="Bystrá"/>
  </r>
  <r>
    <n v="534"/>
    <x v="12"/>
    <s v="B"/>
    <n v="75"/>
    <n v="3300000"/>
    <n v="44000"/>
    <s v="3+1"/>
    <x v="2"/>
    <x v="1"/>
    <x v="1"/>
    <x v="1"/>
    <n v="1"/>
    <s v="ano"/>
    <s v="G"/>
    <s v="Třebíč"/>
    <n v="1.8"/>
    <n v="0"/>
    <s v="mimo Prahu"/>
    <n v="1"/>
    <s v="průměr"/>
    <n v="1"/>
    <s v="Daniel Pláček"/>
    <s v="Daniel"/>
    <s v="Pláček"/>
  </r>
  <r>
    <n v="535"/>
    <x v="12"/>
    <s v="B"/>
    <n v="58"/>
    <n v="2499000"/>
    <n v="43086.206896551725"/>
    <s v="2+1"/>
    <x v="3"/>
    <x v="1"/>
    <x v="1"/>
    <x v="1"/>
    <n v="1"/>
    <s v="ano"/>
    <s v="G"/>
    <s v="Třešť"/>
    <n v="16"/>
    <n v="0"/>
    <s v="mimo Prahu"/>
    <n v="1"/>
    <s v="průměr"/>
    <n v="0"/>
    <s v="Honza Hrubý"/>
    <s v="Honza"/>
    <s v="Hrubý"/>
  </r>
  <r>
    <n v="536"/>
    <x v="12"/>
    <s v="B"/>
    <n v="63"/>
    <n v="3500000"/>
    <n v="55555.555555555555"/>
    <s v="2+1"/>
    <x v="0"/>
    <x v="1"/>
    <x v="1"/>
    <x v="1"/>
    <n v="1"/>
    <s v="ano"/>
    <s v="D"/>
    <s v="Žďár nas Sázavou "/>
    <n v="1.2"/>
    <n v="0"/>
    <s v="mimo Prahu"/>
    <n v="1"/>
    <s v="průměr"/>
    <n v="1"/>
    <s v="Vít Veselý"/>
    <s v="Vít"/>
    <s v="Veselý"/>
  </r>
  <r>
    <n v="537"/>
    <x v="12"/>
    <s v="B"/>
    <n v="59"/>
    <n v="3816000"/>
    <n v="64677.966101694918"/>
    <s v="2+kk"/>
    <x v="2"/>
    <x v="7"/>
    <x v="0"/>
    <x v="0"/>
    <n v="1"/>
    <s v="ano"/>
    <m/>
    <s v="Žďár nas Sázavou "/>
    <n v="11.3"/>
    <n v="0"/>
    <s v="mimo Prahu"/>
    <n v="3"/>
    <s v="nadprůměr"/>
    <n v="1"/>
    <s v="Jana Nová"/>
    <s v="Jana"/>
    <s v="Nová"/>
  </r>
  <r>
    <n v="538"/>
    <x v="12"/>
    <s v="B"/>
    <n v="75"/>
    <n v="3290000"/>
    <n v="43866.666666666664"/>
    <s v="3+1"/>
    <x v="3"/>
    <x v="5"/>
    <x v="1"/>
    <x v="1"/>
    <n v="1"/>
    <s v="ano"/>
    <s v="G"/>
    <s v="Žďár nas Sázavou "/>
    <n v="0.5"/>
    <n v="0"/>
    <s v="mimo Prahu"/>
    <n v="1"/>
    <s v="průměr"/>
    <n v="1"/>
    <s v="Klára Bystrá"/>
    <s v="Klára"/>
    <s v="Bystrá"/>
  </r>
  <r>
    <n v="539"/>
    <x v="13"/>
    <s v="B"/>
    <n v="72"/>
    <n v="3990000"/>
    <n v="55416.666666666664"/>
    <s v="3+kk"/>
    <x v="2"/>
    <x v="5"/>
    <x v="1"/>
    <x v="1"/>
    <n v="1"/>
    <s v="ano"/>
    <m/>
    <s v="Holešov"/>
    <n v="15.1"/>
    <n v="0"/>
    <s v="mimo Prahu"/>
    <n v="1"/>
    <s v="průměr"/>
    <n v="0"/>
    <s v="Daniel Pláček"/>
    <s v="Daniel"/>
    <s v="Pláček"/>
  </r>
  <r>
    <n v="540"/>
    <x v="13"/>
    <s v="B"/>
    <n v="75"/>
    <n v="5499000"/>
    <n v="73320"/>
    <s v="3+kk"/>
    <x v="2"/>
    <x v="1"/>
    <x v="1"/>
    <x v="1"/>
    <n v="1"/>
    <s v="ano"/>
    <s v="B"/>
    <s v="Holešov"/>
    <n v="15.3"/>
    <n v="0"/>
    <s v="mimo Prahu"/>
    <n v="3"/>
    <s v="nadprůměr"/>
    <n v="0"/>
    <s v="Honza Hrubý"/>
    <s v="Honza"/>
    <s v="Hrubý"/>
  </r>
  <r>
    <n v="541"/>
    <x v="13"/>
    <s v="B"/>
    <n v="59"/>
    <n v="2359900"/>
    <n v="39998.305084745763"/>
    <s v="2+1"/>
    <x v="2"/>
    <x v="4"/>
    <x v="0"/>
    <x v="0"/>
    <n v="0"/>
    <s v="ne"/>
    <s v="C"/>
    <s v="Hulín"/>
    <n v="7.8"/>
    <n v="0"/>
    <s v="mimo Prahu"/>
    <n v="2"/>
    <s v="podprůmer"/>
    <n v="0"/>
    <s v="Vít Veselý"/>
    <s v="Vít"/>
    <s v="Veselý"/>
  </r>
  <r>
    <n v="542"/>
    <x v="13"/>
    <s v="B"/>
    <n v="60"/>
    <n v="2900000"/>
    <n v="48333.333333333336"/>
    <s v="3+kk"/>
    <x v="2"/>
    <x v="0"/>
    <x v="0"/>
    <x v="0"/>
    <n v="0"/>
    <s v="ne"/>
    <s v="E"/>
    <s v="Hulín"/>
    <n v="6.6"/>
    <n v="0"/>
    <s v="mimo Prahu"/>
    <n v="1"/>
    <s v="průměr"/>
    <n v="0"/>
    <s v="Jana Nová"/>
    <s v="Jana"/>
    <s v="Nová"/>
  </r>
  <r>
    <n v="543"/>
    <x v="13"/>
    <s v="B"/>
    <n v="35"/>
    <n v="1590000"/>
    <n v="45428.571428571428"/>
    <s v="1+1"/>
    <x v="2"/>
    <x v="5"/>
    <x v="0"/>
    <x v="0"/>
    <n v="1"/>
    <s v="ano"/>
    <s v="G"/>
    <s v="Chropyně"/>
    <n v="9"/>
    <n v="0"/>
    <s v="mimo Prahu"/>
    <n v="1"/>
    <s v="průměr"/>
    <n v="0"/>
    <s v="Klára Bystrá"/>
    <s v="Klára"/>
    <s v="Bystrá"/>
  </r>
  <r>
    <n v="544"/>
    <x v="13"/>
    <s v="B"/>
    <n v="57"/>
    <n v="2990000"/>
    <n v="52456.140350877191"/>
    <s v="2+1"/>
    <x v="2"/>
    <x v="1"/>
    <x v="1"/>
    <x v="1"/>
    <n v="1"/>
    <s v="ano"/>
    <s v="G"/>
    <s v="Chropyně"/>
    <n v="9.3000000000000007"/>
    <n v="0"/>
    <s v="mimo Prahu"/>
    <n v="1"/>
    <s v="průměr"/>
    <n v="0"/>
    <s v="Daniel Pláček"/>
    <s v="Daniel"/>
    <s v="Pláček"/>
  </r>
  <r>
    <n v="545"/>
    <x v="13"/>
    <s v="B"/>
    <n v="28"/>
    <n v="1650000"/>
    <n v="58928.571428571428"/>
    <s v="1+kk"/>
    <x v="3"/>
    <x v="3"/>
    <x v="1"/>
    <x v="1"/>
    <n v="0"/>
    <s v="ne"/>
    <s v="G"/>
    <s v="Kroměříž"/>
    <n v="1.3"/>
    <n v="0"/>
    <s v="mimo Prahu"/>
    <n v="1"/>
    <s v="průměr"/>
    <n v="1"/>
    <s v="Honza Hrubý"/>
    <s v="Honza"/>
    <s v="Hrubý"/>
  </r>
  <r>
    <n v="546"/>
    <x v="13"/>
    <s v="B"/>
    <n v="75"/>
    <n v="3449000"/>
    <n v="45986.666666666664"/>
    <s v="3+1"/>
    <x v="0"/>
    <x v="1"/>
    <x v="0"/>
    <x v="0"/>
    <n v="0"/>
    <s v="ne"/>
    <s v="G"/>
    <s v="Kroměříž"/>
    <n v="0.7"/>
    <n v="0"/>
    <s v="mimo Prahu"/>
    <n v="1"/>
    <s v="průměr"/>
    <n v="1"/>
    <s v="Vít Veselý"/>
    <s v="Vít"/>
    <s v="Veselý"/>
  </r>
  <r>
    <n v="547"/>
    <x v="13"/>
    <s v="B"/>
    <n v="71"/>
    <n v="2950000"/>
    <n v="41549.295774647886"/>
    <s v="3+1"/>
    <x v="3"/>
    <x v="6"/>
    <x v="1"/>
    <x v="1"/>
    <n v="1"/>
    <s v="ano"/>
    <s v="C"/>
    <s v="Kroměříž"/>
    <n v="0.95"/>
    <n v="0"/>
    <s v="mimo Prahu"/>
    <n v="1"/>
    <s v="průměr"/>
    <n v="1"/>
    <s v="Jana Nová"/>
    <s v="Jana"/>
    <s v="Nová"/>
  </r>
  <r>
    <n v="548"/>
    <x v="13"/>
    <s v="B"/>
    <n v="52"/>
    <n v="2910000"/>
    <n v="55961.538461538461"/>
    <s v="2+1"/>
    <x v="2"/>
    <x v="7"/>
    <x v="1"/>
    <x v="1"/>
    <n v="0"/>
    <s v="ne"/>
    <s v="G"/>
    <s v="Kroměříž"/>
    <n v="0.95"/>
    <n v="0"/>
    <s v="mimo Prahu"/>
    <n v="1"/>
    <s v="průměr"/>
    <n v="1"/>
    <s v="Klára Bystrá"/>
    <s v="Klára"/>
    <s v="Bystrá"/>
  </r>
  <r>
    <n v="549"/>
    <x v="13"/>
    <s v="B"/>
    <n v="58"/>
    <n v="1490000"/>
    <n v="25689.655172413793"/>
    <s v="2+1"/>
    <x v="3"/>
    <x v="5"/>
    <x v="0"/>
    <x v="0"/>
    <n v="1"/>
    <s v="ano"/>
    <s v="G"/>
    <s v="Kunovice"/>
    <n v="8.9"/>
    <n v="0"/>
    <s v="mimo Prahu"/>
    <n v="2"/>
    <s v="podprůmer"/>
    <n v="0"/>
    <s v="Daniel Pláček"/>
    <s v="Daniel"/>
    <s v="Pláček"/>
  </r>
  <r>
    <n v="550"/>
    <x v="13"/>
    <s v="B"/>
    <n v="49"/>
    <n v="2490000"/>
    <n v="50816.326530612248"/>
    <s v="2+1"/>
    <x v="3"/>
    <x v="5"/>
    <x v="0"/>
    <x v="0"/>
    <n v="1"/>
    <s v="ano"/>
    <s v="C"/>
    <s v="Otrokovice "/>
    <n v="10"/>
    <n v="0"/>
    <s v="mimo Prahu"/>
    <n v="1"/>
    <s v="průměr"/>
    <n v="0"/>
    <s v="Honza Hrubý"/>
    <s v="Honza"/>
    <s v="Hrubý"/>
  </r>
  <r>
    <n v="551"/>
    <x v="13"/>
    <s v="B"/>
    <n v="60"/>
    <n v="2640000"/>
    <n v="44000"/>
    <s v="2+1"/>
    <x v="4"/>
    <x v="3"/>
    <x v="0"/>
    <x v="0"/>
    <n v="0"/>
    <s v="ne"/>
    <s v="C"/>
    <s v="Otrokovice "/>
    <n v="10.5"/>
    <n v="0"/>
    <s v="mimo Prahu"/>
    <n v="1"/>
    <s v="průměr"/>
    <n v="0"/>
    <s v="Vít Veselý"/>
    <s v="Vít"/>
    <s v="Veselý"/>
  </r>
  <r>
    <n v="552"/>
    <x v="13"/>
    <s v="B"/>
    <n v="50"/>
    <n v="2790000"/>
    <n v="55800"/>
    <s v="2+1"/>
    <x v="3"/>
    <x v="7"/>
    <x v="0"/>
    <x v="0"/>
    <n v="0"/>
    <s v="ne"/>
    <s v="C"/>
    <s v="Otrokovice "/>
    <n v="10.4"/>
    <n v="0"/>
    <s v="mimo Prahu"/>
    <n v="1"/>
    <s v="průměr"/>
    <n v="0"/>
    <s v="Jana Nová"/>
    <s v="Jana"/>
    <s v="Nová"/>
  </r>
  <r>
    <n v="553"/>
    <x v="13"/>
    <s v="B"/>
    <n v="62"/>
    <n v="3849000"/>
    <n v="62080.645161290326"/>
    <s v="3+1"/>
    <x v="2"/>
    <x v="2"/>
    <x v="0"/>
    <x v="0"/>
    <n v="0"/>
    <s v="ne"/>
    <s v="G"/>
    <s v="Otrokovice "/>
    <n v="12.8"/>
    <n v="0"/>
    <s v="mimo Prahu"/>
    <n v="1"/>
    <s v="průměr"/>
    <n v="0"/>
    <s v="Klára Bystrá"/>
    <s v="Klára"/>
    <s v="Bystrá"/>
  </r>
  <r>
    <n v="554"/>
    <x v="13"/>
    <s v="B"/>
    <n v="56"/>
    <n v="2625000"/>
    <n v="46875"/>
    <s v="2+1"/>
    <x v="3"/>
    <x v="4"/>
    <x v="1"/>
    <x v="1"/>
    <n v="0"/>
    <s v="ne"/>
    <s v="G"/>
    <s v="Rožnov pod Radhoštěm"/>
    <n v="25.7"/>
    <n v="0"/>
    <s v="mimo Prahu"/>
    <n v="1"/>
    <s v="průměr"/>
    <n v="0"/>
    <s v="Daniel Pláček"/>
    <s v="Daniel"/>
    <s v="Pláček"/>
  </r>
  <r>
    <n v="555"/>
    <x v="13"/>
    <s v="B"/>
    <n v="54"/>
    <n v="2990000"/>
    <n v="55370.370370370372"/>
    <s v="2+1"/>
    <x v="2"/>
    <x v="1"/>
    <x v="0"/>
    <x v="0"/>
    <n v="1"/>
    <s v="ano"/>
    <s v="G"/>
    <s v="Rožnov pod Radhoštěm"/>
    <n v="25.6"/>
    <n v="0"/>
    <s v="mimo Prahu"/>
    <n v="1"/>
    <s v="průměr"/>
    <n v="0"/>
    <s v="Honza Hrubý"/>
    <s v="Honza"/>
    <s v="Hrubý"/>
  </r>
  <r>
    <n v="556"/>
    <x v="13"/>
    <s v="B"/>
    <n v="73"/>
    <n v="5000000"/>
    <n v="68493.150684931505"/>
    <s v="3+kk"/>
    <x v="2"/>
    <x v="1"/>
    <x v="1"/>
    <x v="1"/>
    <n v="1"/>
    <s v="ano"/>
    <s v="C"/>
    <s v="Uherské Hradiště"/>
    <n v="3.4"/>
    <n v="0"/>
    <s v="mimo Prahu"/>
    <n v="1"/>
    <s v="průměr"/>
    <n v="1"/>
    <s v="Vít Veselý"/>
    <s v="Vít"/>
    <s v="Veselý"/>
  </r>
  <r>
    <n v="557"/>
    <x v="13"/>
    <s v="B"/>
    <n v="65"/>
    <n v="3100000"/>
    <n v="47692.307692307695"/>
    <s v="2+1"/>
    <x v="2"/>
    <x v="3"/>
    <x v="1"/>
    <x v="1"/>
    <n v="1"/>
    <s v="ano"/>
    <s v="G"/>
    <s v="Uherské Hradiště"/>
    <n v="3.9"/>
    <n v="0"/>
    <s v="mimo Prahu"/>
    <n v="1"/>
    <s v="průměr"/>
    <n v="1"/>
    <s v="Jana Nová"/>
    <s v="Jana"/>
    <s v="Nová"/>
  </r>
  <r>
    <n v="558"/>
    <x v="13"/>
    <s v="B"/>
    <n v="60"/>
    <n v="5750000"/>
    <n v="95833.333333333328"/>
    <s v="3+1"/>
    <x v="2"/>
    <x v="0"/>
    <x v="0"/>
    <x v="0"/>
    <n v="1"/>
    <s v="ano"/>
    <s v="C"/>
    <s v="Uherské Hradiště"/>
    <n v="3.5"/>
    <n v="0"/>
    <s v="mimo Prahu"/>
    <n v="3"/>
    <s v="nadprůměr"/>
    <n v="1"/>
    <s v="Klára Bystrá"/>
    <s v="Klára"/>
    <s v="Bystrá"/>
  </r>
  <r>
    <n v="559"/>
    <x v="13"/>
    <s v="B"/>
    <n v="45"/>
    <n v="1990000"/>
    <n v="44222.222222222219"/>
    <s v="1+1"/>
    <x v="2"/>
    <x v="5"/>
    <x v="0"/>
    <x v="0"/>
    <n v="0"/>
    <s v="ne"/>
    <s v="G"/>
    <s v="Valašské Meziříčí"/>
    <n v="17.7"/>
    <n v="0"/>
    <s v="mimo Prahu"/>
    <n v="1"/>
    <s v="průměr"/>
    <n v="0"/>
    <s v="Daniel Pláček"/>
    <s v="Daniel"/>
    <s v="Pláček"/>
  </r>
  <r>
    <n v="560"/>
    <x v="13"/>
    <s v="B"/>
    <n v="75"/>
    <n v="2890000"/>
    <n v="38533.333333333336"/>
    <s v="3+1"/>
    <x v="3"/>
    <x v="2"/>
    <x v="1"/>
    <x v="1"/>
    <n v="1"/>
    <s v="ano"/>
    <s v="C"/>
    <s v="Valašské Meziříčí"/>
    <n v="19.399999999999999"/>
    <n v="0"/>
    <s v="mimo Prahu"/>
    <n v="2"/>
    <s v="podprůmer"/>
    <n v="0"/>
    <s v="Honza Hrubý"/>
    <s v="Honza"/>
    <s v="Hrubý"/>
  </r>
  <r>
    <n v="561"/>
    <x v="13"/>
    <s v="B"/>
    <n v="60"/>
    <n v="3199000"/>
    <n v="53316.666666666664"/>
    <s v="3+kk"/>
    <x v="2"/>
    <x v="1"/>
    <x v="0"/>
    <x v="0"/>
    <n v="0"/>
    <s v="ne"/>
    <s v="D"/>
    <s v="Velké Karlovice"/>
    <n v="26.6"/>
    <n v="0"/>
    <s v="mimo Prahu"/>
    <n v="1"/>
    <s v="průměr"/>
    <n v="0"/>
    <s v="Vít Veselý"/>
    <s v="Vít"/>
    <s v="Veselý"/>
  </r>
  <r>
    <n v="562"/>
    <x v="13"/>
    <s v="B"/>
    <n v="43"/>
    <n v="2579000"/>
    <n v="59976.744186046511"/>
    <s v="2+1"/>
    <x v="3"/>
    <x v="4"/>
    <x v="0"/>
    <x v="0"/>
    <n v="0"/>
    <s v="ne"/>
    <s v="G"/>
    <s v="Vsetín"/>
    <n v="1.3"/>
    <n v="0"/>
    <s v="mimo Prahu"/>
    <n v="1"/>
    <s v="průměr"/>
    <n v="1"/>
    <s v="Jana Nová"/>
    <s v="Jana"/>
    <s v="Nová"/>
  </r>
  <r>
    <n v="563"/>
    <x v="13"/>
    <s v="B"/>
    <n v="77"/>
    <n v="3500000"/>
    <n v="45454.545454545456"/>
    <s v="3+1"/>
    <x v="0"/>
    <x v="0"/>
    <x v="1"/>
    <x v="1"/>
    <n v="1"/>
    <s v="ano"/>
    <s v="G"/>
    <s v="Vsetín"/>
    <n v="1.1000000000000001"/>
    <n v="0"/>
    <s v="mimo Prahu"/>
    <n v="1"/>
    <s v="průměr"/>
    <n v="1"/>
    <s v="Klára Bystrá"/>
    <s v="Klára"/>
    <s v="Bystrá"/>
  </r>
  <r>
    <n v="564"/>
    <x v="13"/>
    <s v="B"/>
    <n v="75"/>
    <n v="3850000"/>
    <n v="51333.333333333336"/>
    <s v="3+kk"/>
    <x v="2"/>
    <x v="5"/>
    <x v="1"/>
    <x v="1"/>
    <n v="1"/>
    <s v="ano"/>
    <m/>
    <s v="Vsetín"/>
    <n v="0.6"/>
    <n v="0"/>
    <s v="mimo Prahu"/>
    <n v="1"/>
    <s v="průměr"/>
    <n v="1"/>
    <s v="Daniel Pláček"/>
    <s v="Daniel"/>
    <s v="Pláček"/>
  </r>
  <r>
    <n v="565"/>
    <x v="13"/>
    <s v="B"/>
    <n v="64"/>
    <n v="2895000"/>
    <n v="45234.375"/>
    <s v="3+1"/>
    <x v="3"/>
    <x v="2"/>
    <x v="1"/>
    <x v="1"/>
    <n v="0"/>
    <s v="ne"/>
    <s v="G"/>
    <s v="Vsetín"/>
    <n v="2.7"/>
    <n v="0"/>
    <s v="mimo Prahu"/>
    <n v="1"/>
    <s v="průměr"/>
    <n v="1"/>
    <s v="Honza Hrubý"/>
    <s v="Honza"/>
    <s v="Hrubý"/>
  </r>
  <r>
    <n v="566"/>
    <x v="13"/>
    <s v="B"/>
    <n v="46"/>
    <n v="2415000"/>
    <n v="52500"/>
    <s v="2+1"/>
    <x v="3"/>
    <x v="5"/>
    <x v="0"/>
    <x v="0"/>
    <n v="0"/>
    <s v="ne"/>
    <s v="G"/>
    <s v="Vsetín"/>
    <n v="1.2"/>
    <n v="0"/>
    <s v="mimo Prahu"/>
    <n v="1"/>
    <s v="průměr"/>
    <n v="1"/>
    <s v="Vít Veselý"/>
    <s v="Vít"/>
    <s v="Veselý"/>
  </r>
  <r>
    <n v="567"/>
    <x v="13"/>
    <s v="B"/>
    <n v="74"/>
    <n v="2999000"/>
    <n v="40527.027027027027"/>
    <s v="4+1,4+kk"/>
    <x v="2"/>
    <x v="1"/>
    <x v="1"/>
    <x v="1"/>
    <n v="1"/>
    <s v="ano"/>
    <s v="G"/>
    <s v="Vsetín"/>
    <n v="1.6"/>
    <n v="0"/>
    <s v="mimo Prahu"/>
    <n v="1"/>
    <s v="průměr"/>
    <n v="1"/>
    <s v="Jana Nová"/>
    <s v="Jana"/>
    <s v="Nová"/>
  </r>
  <r>
    <n v="568"/>
    <x v="13"/>
    <s v="B"/>
    <n v="63"/>
    <n v="3460000"/>
    <n v="54920.634920634919"/>
    <s v="2+1"/>
    <x v="3"/>
    <x v="0"/>
    <x v="0"/>
    <x v="0"/>
    <n v="0"/>
    <s v="ne"/>
    <s v="G"/>
    <s v="Zlín"/>
    <n v="1.4"/>
    <n v="0"/>
    <s v="mimo Prahu"/>
    <n v="1"/>
    <s v="průměr"/>
    <n v="1"/>
    <s v="Klára Bystrá"/>
    <s v="Klára"/>
    <s v="Bystrá"/>
  </r>
  <r>
    <n v="569"/>
    <x v="13"/>
    <s v="B"/>
    <n v="72"/>
    <n v="4990000"/>
    <n v="69305.555555555562"/>
    <s v="3+kk"/>
    <x v="2"/>
    <x v="1"/>
    <x v="0"/>
    <x v="0"/>
    <n v="1"/>
    <s v="ano"/>
    <s v="D"/>
    <s v="Zlín"/>
    <n v="1.5"/>
    <n v="0"/>
    <s v="mimo Prahu"/>
    <n v="3"/>
    <s v="nadprůměr"/>
    <n v="1"/>
    <s v="Daniel Pláček"/>
    <s v="Daniel"/>
    <s v="Pláček"/>
  </r>
  <r>
    <n v="570"/>
    <x v="13"/>
    <s v="B"/>
    <n v="94"/>
    <n v="5990000"/>
    <n v="63723.404255319147"/>
    <s v="3+1"/>
    <x v="0"/>
    <x v="1"/>
    <x v="0"/>
    <x v="0"/>
    <n v="0"/>
    <s v="ne"/>
    <s v="C"/>
    <s v="Zlín"/>
    <n v="1.9"/>
    <n v="0"/>
    <s v="mimo Prahu"/>
    <n v="1"/>
    <s v="průměr"/>
    <n v="1"/>
    <s v="Honza Hrubý"/>
    <s v="Honza"/>
    <s v="Hrubý"/>
  </r>
  <r>
    <n v="571"/>
    <x v="13"/>
    <s v="B"/>
    <n v="63"/>
    <n v="3450000"/>
    <n v="54761.904761904763"/>
    <s v="2+1"/>
    <x v="4"/>
    <x v="7"/>
    <x v="1"/>
    <x v="1"/>
    <n v="1"/>
    <s v="ano"/>
    <s v="C"/>
    <s v="Zlín"/>
    <n v="1.4"/>
    <n v="0"/>
    <s v="mimo Prahu"/>
    <n v="1"/>
    <s v="průměr"/>
    <n v="1"/>
    <s v="Vít Veselý"/>
    <s v="Vít"/>
    <s v="Veselý"/>
  </r>
  <r>
    <n v="572"/>
    <x v="13"/>
    <s v="B"/>
    <n v="71"/>
    <n v="3500000"/>
    <n v="49295.774647887323"/>
    <s v="3+1"/>
    <x v="3"/>
    <x v="12"/>
    <x v="0"/>
    <x v="0"/>
    <n v="1"/>
    <s v="ano"/>
    <s v="G"/>
    <s v="Zlín"/>
    <n v="2.1"/>
    <n v="0"/>
    <s v="mimo Prahu"/>
    <n v="1"/>
    <s v="průměr"/>
    <n v="1"/>
    <s v="Jana Nová"/>
    <s v="Jana"/>
    <s v="Nová"/>
  </r>
  <r>
    <n v="573"/>
    <x v="13"/>
    <s v="B"/>
    <n v="52"/>
    <n v="3400000"/>
    <n v="65384.615384615383"/>
    <s v="2+1"/>
    <x v="3"/>
    <x v="1"/>
    <x v="1"/>
    <x v="1"/>
    <n v="1"/>
    <s v="ano"/>
    <s v="C"/>
    <s v="Zlín"/>
    <n v="6.6"/>
    <n v="0"/>
    <s v="mimo Prahu"/>
    <n v="1"/>
    <s v="průměr"/>
    <n v="1"/>
    <s v="Klára Bystrá"/>
    <s v="Klára"/>
    <s v="Bystrá"/>
  </r>
  <r>
    <n v="574"/>
    <x v="13"/>
    <s v="B"/>
    <n v="81"/>
    <n v="4650000"/>
    <n v="57407.407407407409"/>
    <s v="3+1"/>
    <x v="2"/>
    <x v="12"/>
    <x v="1"/>
    <x v="1"/>
    <n v="1"/>
    <s v="ano"/>
    <s v="E"/>
    <s v="Zlín"/>
    <n v="1.9"/>
    <n v="0"/>
    <s v="mimo Prahu"/>
    <n v="1"/>
    <s v="průměr"/>
    <n v="1"/>
    <s v="Daniel Pláček"/>
    <s v="Daniel"/>
    <s v="Pláček"/>
  </r>
  <r>
    <n v="575"/>
    <x v="13"/>
    <s v="B"/>
    <n v="68"/>
    <n v="4950000"/>
    <n v="72794.117647058825"/>
    <s v="3+1"/>
    <x v="2"/>
    <x v="4"/>
    <x v="1"/>
    <x v="1"/>
    <n v="1"/>
    <s v="ano"/>
    <s v="G"/>
    <s v="Zlín"/>
    <n v="2.1"/>
    <n v="0"/>
    <s v="mimo Prahu"/>
    <n v="3"/>
    <s v="nadprůměr"/>
    <n v="1"/>
    <s v="Honza Hrubý"/>
    <s v="Honza"/>
    <s v="Hrubý"/>
  </r>
  <r>
    <n v="576"/>
    <x v="13"/>
    <s v="B"/>
    <n v="66"/>
    <n v="4900000"/>
    <n v="74242.42424242424"/>
    <s v="3+kk"/>
    <x v="0"/>
    <x v="0"/>
    <x v="0"/>
    <x v="0"/>
    <n v="1"/>
    <s v="ano"/>
    <s v="D"/>
    <s v="Zlín"/>
    <n v="0.9"/>
    <n v="0"/>
    <s v="mimo Prahu"/>
    <n v="3"/>
    <s v="nadprůměr"/>
    <n v="1"/>
    <s v="Vít Veselý"/>
    <s v="Vít"/>
    <s v="Veselý"/>
  </r>
  <r>
    <n v="577"/>
    <x v="13"/>
    <s v="B"/>
    <n v="90"/>
    <n v="5490000"/>
    <n v="61000"/>
    <s v="4+1,4+kk"/>
    <x v="2"/>
    <x v="4"/>
    <x v="0"/>
    <x v="0"/>
    <n v="0"/>
    <s v="ne"/>
    <s v="G"/>
    <s v="Zlín"/>
    <n v="2"/>
    <n v="0"/>
    <s v="mimo Prahu"/>
    <n v="1"/>
    <s v="průměr"/>
    <n v="1"/>
    <s v="Jana Nová"/>
    <s v="Jana"/>
    <s v="Nová"/>
  </r>
  <r>
    <n v="578"/>
    <x v="13"/>
    <s v="B"/>
    <n v="82"/>
    <n v="4650000"/>
    <n v="56707.317073170729"/>
    <s v="4+1,4+kk"/>
    <x v="2"/>
    <x v="1"/>
    <x v="1"/>
    <x v="1"/>
    <n v="1"/>
    <s v="ano"/>
    <s v="G"/>
    <s v="Zlín"/>
    <n v="2.4"/>
    <n v="0"/>
    <s v="mimo Prahu"/>
    <n v="1"/>
    <s v="průměr"/>
    <n v="1"/>
    <s v="Klára Bystrá"/>
    <s v="Klára"/>
    <s v="Bystrá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F35F6C5-667A-4387-A598-3168A5457F06}" name="Kontingenční tabulka2" cacheId="1" applyNumberFormats="0" applyBorderFormats="0" applyFontFormats="0" applyPatternFormats="0" applyAlignmentFormats="0" applyWidthHeightFormats="1" dataCaption="Hodnoty" updatedVersion="8" minRefreshableVersion="3" useAutoFormatting="1" itemPrintTitles="1" createdVersion="8" indent="0" outline="1" outlineData="1" multipleFieldFilters="0">
  <location ref="A1:D82" firstHeaderRow="1" firstDataRow="2" firstDataCol="1"/>
  <pivotFields count="24">
    <pivotField dataField="1" showAll="0"/>
    <pivotField axis="axisRow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showAll="0"/>
    <pivotField numFmtId="164" showAll="0"/>
    <pivotField numFmtId="164" showAll="0"/>
    <pivotField showAll="0"/>
    <pivotField axis="axisRow" showAll="0">
      <items count="7">
        <item x="3"/>
        <item x="1"/>
        <item x="0"/>
        <item x="4"/>
        <item x="5"/>
        <item x="2"/>
        <item t="default"/>
      </items>
    </pivotField>
    <pivotField showAll="0">
      <items count="14">
        <item x="5"/>
        <item x="0"/>
        <item x="1"/>
        <item x="4"/>
        <item x="7"/>
        <item x="3"/>
        <item x="2"/>
        <item x="6"/>
        <item x="11"/>
        <item x="9"/>
        <item x="12"/>
        <item x="8"/>
        <item x="10"/>
        <item t="default"/>
      </items>
    </pivotField>
    <pivotField showAll="0"/>
    <pivotField axis="axisCol" showAll="0">
      <items count="3"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1"/>
    <field x="7"/>
  </rowFields>
  <rowItems count="80">
    <i>
      <x/>
    </i>
    <i r="1">
      <x/>
    </i>
    <i r="1">
      <x v="1"/>
    </i>
    <i r="1">
      <x v="2"/>
    </i>
    <i r="1">
      <x v="3"/>
    </i>
    <i r="1">
      <x v="5"/>
    </i>
    <i>
      <x v="1"/>
    </i>
    <i r="1">
      <x/>
    </i>
    <i r="1">
      <x v="1"/>
    </i>
    <i r="1">
      <x v="2"/>
    </i>
    <i r="1">
      <x v="3"/>
    </i>
    <i r="1">
      <x v="5"/>
    </i>
    <i>
      <x v="2"/>
    </i>
    <i r="1">
      <x/>
    </i>
    <i r="1">
      <x v="2"/>
    </i>
    <i r="1">
      <x v="3"/>
    </i>
    <i r="1">
      <x v="5"/>
    </i>
    <i>
      <x v="3"/>
    </i>
    <i r="1">
      <x/>
    </i>
    <i r="1">
      <x v="1"/>
    </i>
    <i r="1">
      <x v="2"/>
    </i>
    <i r="1">
      <x v="3"/>
    </i>
    <i r="1">
      <x v="5"/>
    </i>
    <i>
      <x v="4"/>
    </i>
    <i r="1">
      <x/>
    </i>
    <i r="1">
      <x v="1"/>
    </i>
    <i r="1">
      <x v="2"/>
    </i>
    <i r="1">
      <x v="3"/>
    </i>
    <i r="1">
      <x v="4"/>
    </i>
    <i r="1">
      <x v="5"/>
    </i>
    <i>
      <x v="5"/>
    </i>
    <i r="1">
      <x/>
    </i>
    <i r="1">
      <x v="1"/>
    </i>
    <i r="1">
      <x v="2"/>
    </i>
    <i r="1">
      <x v="3"/>
    </i>
    <i r="1">
      <x v="5"/>
    </i>
    <i>
      <x v="6"/>
    </i>
    <i r="1">
      <x/>
    </i>
    <i r="1">
      <x v="1"/>
    </i>
    <i r="1">
      <x v="2"/>
    </i>
    <i r="1">
      <x v="3"/>
    </i>
    <i r="1">
      <x v="5"/>
    </i>
    <i>
      <x v="7"/>
    </i>
    <i r="1">
      <x/>
    </i>
    <i r="1">
      <x v="1"/>
    </i>
    <i r="1">
      <x v="2"/>
    </i>
    <i r="1">
      <x v="3"/>
    </i>
    <i r="1">
      <x v="5"/>
    </i>
    <i>
      <x v="8"/>
    </i>
    <i r="1">
      <x/>
    </i>
    <i r="1">
      <x v="1"/>
    </i>
    <i r="1">
      <x v="2"/>
    </i>
    <i r="1">
      <x v="5"/>
    </i>
    <i>
      <x v="9"/>
    </i>
    <i r="1">
      <x/>
    </i>
    <i r="1">
      <x v="1"/>
    </i>
    <i r="1">
      <x v="2"/>
    </i>
    <i r="1">
      <x v="5"/>
    </i>
    <i>
      <x v="10"/>
    </i>
    <i r="1">
      <x/>
    </i>
    <i r="1">
      <x v="1"/>
    </i>
    <i r="1">
      <x v="2"/>
    </i>
    <i r="1">
      <x v="3"/>
    </i>
    <i r="1">
      <x v="5"/>
    </i>
    <i>
      <x v="11"/>
    </i>
    <i r="1">
      <x/>
    </i>
    <i r="1">
      <x v="2"/>
    </i>
    <i r="1">
      <x v="3"/>
    </i>
    <i r="1">
      <x v="5"/>
    </i>
    <i>
      <x v="12"/>
    </i>
    <i r="1">
      <x/>
    </i>
    <i r="1">
      <x v="1"/>
    </i>
    <i r="1">
      <x v="2"/>
    </i>
    <i r="1">
      <x v="5"/>
    </i>
    <i>
      <x v="13"/>
    </i>
    <i r="1">
      <x/>
    </i>
    <i r="1">
      <x v="2"/>
    </i>
    <i r="1">
      <x v="3"/>
    </i>
    <i r="1">
      <x v="5"/>
    </i>
    <i t="grand">
      <x/>
    </i>
  </rowItems>
  <colFields count="1">
    <field x="10"/>
  </colFields>
  <colItems count="3">
    <i>
      <x/>
    </i>
    <i>
      <x v="1"/>
    </i>
    <i t="grand">
      <x/>
    </i>
  </colItems>
  <dataFields count="1">
    <dataField name="Počet z ID_bytu" fld="0" subtotal="count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79"/>
  <sheetViews>
    <sheetView tabSelected="1" workbookViewId="0">
      <pane ySplit="1" topLeftCell="A2" activePane="bottomLeft" state="frozen"/>
      <selection pane="bottomLeft" activeCell="T2" sqref="T2"/>
    </sheetView>
  </sheetViews>
  <sheetFormatPr defaultRowHeight="14.5" x14ac:dyDescent="0.35"/>
  <cols>
    <col min="2" max="3" width="14.81640625" customWidth="1"/>
    <col min="4" max="4" width="10" bestFit="1" customWidth="1"/>
    <col min="5" max="7" width="13.7265625" customWidth="1"/>
    <col min="8" max="8" width="13.26953125" customWidth="1"/>
    <col min="11" max="11" width="14.7265625" bestFit="1" customWidth="1"/>
    <col min="13" max="13" width="13.54296875" bestFit="1" customWidth="1"/>
    <col min="15" max="15" width="24" customWidth="1"/>
    <col min="18" max="18" width="13.7265625" bestFit="1" customWidth="1"/>
    <col min="21" max="21" width="35.1796875" bestFit="1" customWidth="1"/>
  </cols>
  <sheetData>
    <row r="1" spans="1:21" x14ac:dyDescent="0.35">
      <c r="A1" t="s">
        <v>283</v>
      </c>
      <c r="B1" t="s">
        <v>0</v>
      </c>
      <c r="C1" t="s">
        <v>15</v>
      </c>
      <c r="D1" t="s">
        <v>2</v>
      </c>
      <c r="E1" t="s">
        <v>3</v>
      </c>
      <c r="F1" t="s">
        <v>281</v>
      </c>
      <c r="G1" t="s">
        <v>11</v>
      </c>
      <c r="H1" t="s">
        <v>4</v>
      </c>
      <c r="I1" t="s">
        <v>5</v>
      </c>
      <c r="J1" t="s">
        <v>6</v>
      </c>
      <c r="K1" t="s">
        <v>292</v>
      </c>
      <c r="L1" t="s">
        <v>21</v>
      </c>
      <c r="M1" t="s">
        <v>293</v>
      </c>
      <c r="N1" t="s">
        <v>7</v>
      </c>
      <c r="O1" t="s">
        <v>9</v>
      </c>
      <c r="P1" t="s">
        <v>278</v>
      </c>
      <c r="Q1" t="s">
        <v>277</v>
      </c>
      <c r="R1" t="s">
        <v>294</v>
      </c>
      <c r="S1" t="s">
        <v>279</v>
      </c>
      <c r="T1" t="s">
        <v>280</v>
      </c>
      <c r="U1" t="s">
        <v>298</v>
      </c>
    </row>
    <row r="2" spans="1:21" x14ac:dyDescent="0.35">
      <c r="A2">
        <v>1</v>
      </c>
      <c r="B2" t="s">
        <v>253</v>
      </c>
      <c r="C2" t="s">
        <v>16</v>
      </c>
      <c r="D2">
        <v>92</v>
      </c>
      <c r="E2">
        <v>1950000</v>
      </c>
      <c r="F2">
        <f t="shared" ref="F2:F65" si="0">E2/D2</f>
        <v>21195.652173913044</v>
      </c>
      <c r="G2" t="s">
        <v>43</v>
      </c>
      <c r="H2" t="s">
        <v>291</v>
      </c>
      <c r="I2">
        <v>2</v>
      </c>
      <c r="J2">
        <v>0</v>
      </c>
      <c r="K2" t="str">
        <f>VLOOKUP(J2,Legenda!$B$2:$C$3,2,FALSE)</f>
        <v>ne</v>
      </c>
      <c r="L2">
        <v>1</v>
      </c>
      <c r="M2" t="e">
        <f t="shared" ref="M2:M65" si="1">VLOOKUP(L2,sklep,2,FALSE)</f>
        <v>#NAME?</v>
      </c>
      <c r="N2" t="s">
        <v>8</v>
      </c>
      <c r="O2" t="s">
        <v>270</v>
      </c>
      <c r="P2">
        <v>20.9</v>
      </c>
      <c r="Q2">
        <v>0</v>
      </c>
      <c r="R2" t="e">
        <f t="shared" ref="R2:R65" si="2">VLOOKUP(Q2,praha,2,FALSE)</f>
        <v>#NAME?</v>
      </c>
      <c r="S2">
        <v>2</v>
      </c>
      <c r="T2">
        <v>0</v>
      </c>
      <c r="U2" t="s">
        <v>299</v>
      </c>
    </row>
    <row r="3" spans="1:21" x14ac:dyDescent="0.35">
      <c r="A3">
        <v>2</v>
      </c>
      <c r="B3" t="s">
        <v>253</v>
      </c>
      <c r="C3" t="s">
        <v>16</v>
      </c>
      <c r="D3">
        <v>97</v>
      </c>
      <c r="E3">
        <v>6740000</v>
      </c>
      <c r="F3">
        <f t="shared" si="0"/>
        <v>69484.536082474224</v>
      </c>
      <c r="G3" t="s">
        <v>43</v>
      </c>
      <c r="H3" t="s">
        <v>66</v>
      </c>
      <c r="I3">
        <v>2</v>
      </c>
      <c r="J3">
        <v>0</v>
      </c>
      <c r="K3" t="str">
        <f>VLOOKUP(J3,Legenda!$B$2:$C$3,2,FALSE)</f>
        <v>ne</v>
      </c>
      <c r="L3">
        <v>0</v>
      </c>
      <c r="M3" t="e">
        <f t="shared" si="1"/>
        <v>#NAME?</v>
      </c>
      <c r="N3" t="s">
        <v>33</v>
      </c>
      <c r="O3" t="s">
        <v>260</v>
      </c>
      <c r="P3">
        <v>6.1</v>
      </c>
      <c r="Q3">
        <v>0</v>
      </c>
      <c r="R3" t="e">
        <f t="shared" si="2"/>
        <v>#NAME?</v>
      </c>
      <c r="S3">
        <v>3</v>
      </c>
      <c r="T3">
        <v>0</v>
      </c>
      <c r="U3" t="s">
        <v>300</v>
      </c>
    </row>
    <row r="4" spans="1:21" x14ac:dyDescent="0.35">
      <c r="A4">
        <v>3</v>
      </c>
      <c r="B4" t="s">
        <v>253</v>
      </c>
      <c r="C4" t="s">
        <v>16</v>
      </c>
      <c r="D4">
        <v>38</v>
      </c>
      <c r="E4">
        <v>2990000</v>
      </c>
      <c r="F4">
        <f t="shared" si="0"/>
        <v>78684.210526315786</v>
      </c>
      <c r="G4" t="s">
        <v>12</v>
      </c>
      <c r="H4" t="s">
        <v>13</v>
      </c>
      <c r="I4">
        <v>3</v>
      </c>
      <c r="J4">
        <v>0</v>
      </c>
      <c r="K4" t="str">
        <f>VLOOKUP(J4,Legenda!$B$2:$C$3,2,FALSE)</f>
        <v>ne</v>
      </c>
      <c r="L4">
        <v>0</v>
      </c>
      <c r="M4" t="e">
        <f t="shared" si="1"/>
        <v>#NAME?</v>
      </c>
      <c r="N4" t="s">
        <v>30</v>
      </c>
      <c r="O4" t="s">
        <v>259</v>
      </c>
      <c r="P4">
        <v>2.2999999999999998</v>
      </c>
      <c r="Q4">
        <v>0</v>
      </c>
      <c r="R4" t="e">
        <f t="shared" si="2"/>
        <v>#NAME?</v>
      </c>
      <c r="S4">
        <v>3</v>
      </c>
      <c r="T4">
        <v>1</v>
      </c>
      <c r="U4" t="s">
        <v>301</v>
      </c>
    </row>
    <row r="5" spans="1:21" x14ac:dyDescent="0.35">
      <c r="A5">
        <v>4</v>
      </c>
      <c r="B5" t="s">
        <v>253</v>
      </c>
      <c r="C5" t="s">
        <v>16</v>
      </c>
      <c r="D5">
        <v>71</v>
      </c>
      <c r="E5">
        <v>2990000</v>
      </c>
      <c r="F5">
        <f t="shared" si="0"/>
        <v>42112.67605633803</v>
      </c>
      <c r="G5" t="s">
        <v>20</v>
      </c>
      <c r="H5" t="s">
        <v>18</v>
      </c>
      <c r="I5">
        <v>3</v>
      </c>
      <c r="J5">
        <v>1</v>
      </c>
      <c r="K5" t="str">
        <f>VLOOKUP(J5,Legenda!$B$2:$C$3,2,FALSE)</f>
        <v>ano</v>
      </c>
      <c r="L5">
        <v>1</v>
      </c>
      <c r="M5" t="e">
        <f t="shared" si="1"/>
        <v>#NAME?</v>
      </c>
      <c r="N5" t="s">
        <v>30</v>
      </c>
      <c r="O5" t="s">
        <v>259</v>
      </c>
      <c r="P5">
        <v>4.0999999999999996</v>
      </c>
      <c r="Q5">
        <v>0</v>
      </c>
      <c r="R5" t="e">
        <f t="shared" si="2"/>
        <v>#NAME?</v>
      </c>
      <c r="S5">
        <v>1</v>
      </c>
      <c r="T5">
        <v>1</v>
      </c>
      <c r="U5" t="s">
        <v>302</v>
      </c>
    </row>
    <row r="6" spans="1:21" x14ac:dyDescent="0.35">
      <c r="A6">
        <v>5</v>
      </c>
      <c r="B6" t="s">
        <v>253</v>
      </c>
      <c r="C6" t="s">
        <v>16</v>
      </c>
      <c r="D6">
        <v>66</v>
      </c>
      <c r="E6">
        <v>3600000</v>
      </c>
      <c r="F6">
        <f t="shared" si="0"/>
        <v>54545.454545454544</v>
      </c>
      <c r="G6" t="s">
        <v>20</v>
      </c>
      <c r="H6" t="s">
        <v>13</v>
      </c>
      <c r="I6">
        <v>7</v>
      </c>
      <c r="J6">
        <v>0</v>
      </c>
      <c r="K6" t="str">
        <f>VLOOKUP(J6,Legenda!$B$2:$C$3,2,FALSE)</f>
        <v>ne</v>
      </c>
      <c r="L6">
        <v>1</v>
      </c>
      <c r="M6" t="e">
        <f t="shared" si="1"/>
        <v>#NAME?</v>
      </c>
      <c r="N6" t="s">
        <v>33</v>
      </c>
      <c r="O6" t="s">
        <v>259</v>
      </c>
      <c r="P6">
        <v>1.7</v>
      </c>
      <c r="Q6">
        <v>0</v>
      </c>
      <c r="R6" t="e">
        <f t="shared" si="2"/>
        <v>#NAME?</v>
      </c>
      <c r="S6">
        <v>1</v>
      </c>
      <c r="T6">
        <v>1</v>
      </c>
      <c r="U6" t="s">
        <v>303</v>
      </c>
    </row>
    <row r="7" spans="1:21" x14ac:dyDescent="0.35">
      <c r="A7">
        <v>6</v>
      </c>
      <c r="B7" t="s">
        <v>253</v>
      </c>
      <c r="C7" t="s">
        <v>16</v>
      </c>
      <c r="D7">
        <v>66</v>
      </c>
      <c r="E7">
        <v>3490000</v>
      </c>
      <c r="F7">
        <f t="shared" si="0"/>
        <v>52878.78787878788</v>
      </c>
      <c r="G7" t="s">
        <v>20</v>
      </c>
      <c r="H7" t="s">
        <v>13</v>
      </c>
      <c r="I7">
        <v>6</v>
      </c>
      <c r="J7">
        <v>1</v>
      </c>
      <c r="K7" t="str">
        <f>VLOOKUP(J7,Legenda!$B$2:$C$3,2,FALSE)</f>
        <v>ano</v>
      </c>
      <c r="L7">
        <v>1</v>
      </c>
      <c r="M7" t="e">
        <f t="shared" si="1"/>
        <v>#NAME?</v>
      </c>
      <c r="O7" t="s">
        <v>259</v>
      </c>
      <c r="P7">
        <v>3.4</v>
      </c>
      <c r="Q7">
        <v>0</v>
      </c>
      <c r="R7" t="e">
        <f t="shared" si="2"/>
        <v>#NAME?</v>
      </c>
      <c r="S7">
        <v>1</v>
      </c>
      <c r="T7">
        <v>1</v>
      </c>
      <c r="U7" t="s">
        <v>299</v>
      </c>
    </row>
    <row r="8" spans="1:21" x14ac:dyDescent="0.35">
      <c r="A8">
        <v>7</v>
      </c>
      <c r="B8" t="s">
        <v>253</v>
      </c>
      <c r="C8" t="s">
        <v>16</v>
      </c>
      <c r="D8">
        <v>83</v>
      </c>
      <c r="E8">
        <v>4290000</v>
      </c>
      <c r="F8">
        <f t="shared" si="0"/>
        <v>51686.74698795181</v>
      </c>
      <c r="G8" t="s">
        <v>282</v>
      </c>
      <c r="H8" t="s">
        <v>13</v>
      </c>
      <c r="I8">
        <v>6</v>
      </c>
      <c r="J8">
        <v>0</v>
      </c>
      <c r="K8" t="str">
        <f>VLOOKUP(J8,Legenda!$B$2:$C$3,2,FALSE)</f>
        <v>ne</v>
      </c>
      <c r="L8">
        <v>0</v>
      </c>
      <c r="M8" t="e">
        <f t="shared" si="1"/>
        <v>#NAME?</v>
      </c>
      <c r="N8" t="s">
        <v>8</v>
      </c>
      <c r="O8" t="s">
        <v>259</v>
      </c>
      <c r="P8">
        <v>4.0999999999999996</v>
      </c>
      <c r="Q8">
        <v>0</v>
      </c>
      <c r="R8" t="e">
        <f t="shared" si="2"/>
        <v>#NAME?</v>
      </c>
      <c r="S8">
        <v>1</v>
      </c>
      <c r="T8">
        <v>1</v>
      </c>
      <c r="U8" t="s">
        <v>300</v>
      </c>
    </row>
    <row r="9" spans="1:21" x14ac:dyDescent="0.35">
      <c r="A9">
        <v>8</v>
      </c>
      <c r="B9" t="s">
        <v>253</v>
      </c>
      <c r="C9" t="s">
        <v>16</v>
      </c>
      <c r="D9">
        <v>49</v>
      </c>
      <c r="E9">
        <v>3490000</v>
      </c>
      <c r="F9">
        <f t="shared" si="0"/>
        <v>71224.489795918373</v>
      </c>
      <c r="G9" t="s">
        <v>14</v>
      </c>
      <c r="H9" t="s">
        <v>13</v>
      </c>
      <c r="I9">
        <v>2</v>
      </c>
      <c r="J9">
        <v>0</v>
      </c>
      <c r="K9" t="str">
        <f>VLOOKUP(J9,Legenda!$B$2:$C$3,2,FALSE)</f>
        <v>ne</v>
      </c>
      <c r="L9">
        <v>1</v>
      </c>
      <c r="M9" t="e">
        <f t="shared" si="1"/>
        <v>#NAME?</v>
      </c>
      <c r="N9" t="s">
        <v>71</v>
      </c>
      <c r="O9" t="s">
        <v>259</v>
      </c>
      <c r="P9">
        <v>1.5</v>
      </c>
      <c r="Q9">
        <v>0</v>
      </c>
      <c r="R9" t="e">
        <f t="shared" si="2"/>
        <v>#NAME?</v>
      </c>
      <c r="S9">
        <v>3</v>
      </c>
      <c r="T9">
        <v>1</v>
      </c>
      <c r="U9" t="s">
        <v>301</v>
      </c>
    </row>
    <row r="10" spans="1:21" x14ac:dyDescent="0.35">
      <c r="A10">
        <v>9</v>
      </c>
      <c r="B10" t="s">
        <v>253</v>
      </c>
      <c r="C10" t="s">
        <v>16</v>
      </c>
      <c r="D10">
        <v>74</v>
      </c>
      <c r="E10">
        <v>4250000</v>
      </c>
      <c r="F10">
        <f t="shared" si="0"/>
        <v>57432.432432432433</v>
      </c>
      <c r="G10" t="s">
        <v>282</v>
      </c>
      <c r="H10" t="s">
        <v>291</v>
      </c>
      <c r="I10">
        <v>3</v>
      </c>
      <c r="J10">
        <v>1</v>
      </c>
      <c r="K10" t="str">
        <f>VLOOKUP(J10,Legenda!$B$2:$C$3,2,FALSE)</f>
        <v>ano</v>
      </c>
      <c r="L10">
        <v>1</v>
      </c>
      <c r="M10" t="e">
        <f t="shared" si="1"/>
        <v>#NAME?</v>
      </c>
      <c r="N10" t="s">
        <v>33</v>
      </c>
      <c r="O10" t="s">
        <v>259</v>
      </c>
      <c r="P10">
        <v>2.9</v>
      </c>
      <c r="Q10">
        <v>0</v>
      </c>
      <c r="R10" t="e">
        <f t="shared" si="2"/>
        <v>#NAME?</v>
      </c>
      <c r="S10">
        <v>1</v>
      </c>
      <c r="T10">
        <v>1</v>
      </c>
      <c r="U10" t="s">
        <v>302</v>
      </c>
    </row>
    <row r="11" spans="1:21" x14ac:dyDescent="0.35">
      <c r="A11">
        <v>10</v>
      </c>
      <c r="B11" t="s">
        <v>253</v>
      </c>
      <c r="C11" t="s">
        <v>16</v>
      </c>
      <c r="D11">
        <v>60</v>
      </c>
      <c r="E11">
        <v>3990000</v>
      </c>
      <c r="F11">
        <f t="shared" si="0"/>
        <v>66500</v>
      </c>
      <c r="G11" t="s">
        <v>43</v>
      </c>
      <c r="H11" t="s">
        <v>66</v>
      </c>
      <c r="I11">
        <v>4</v>
      </c>
      <c r="J11">
        <v>0</v>
      </c>
      <c r="K11" t="str">
        <f>VLOOKUP(J11,Legenda!$B$2:$C$3,2,FALSE)</f>
        <v>ne</v>
      </c>
      <c r="L11">
        <v>0</v>
      </c>
      <c r="M11" t="e">
        <f t="shared" si="1"/>
        <v>#NAME?</v>
      </c>
      <c r="N11" t="s">
        <v>8</v>
      </c>
      <c r="O11" t="s">
        <v>261</v>
      </c>
      <c r="P11">
        <v>1</v>
      </c>
      <c r="Q11">
        <v>0</v>
      </c>
      <c r="R11" t="e">
        <f t="shared" si="2"/>
        <v>#NAME?</v>
      </c>
      <c r="S11">
        <v>3</v>
      </c>
      <c r="T11">
        <v>1</v>
      </c>
      <c r="U11" t="s">
        <v>303</v>
      </c>
    </row>
    <row r="12" spans="1:21" x14ac:dyDescent="0.35">
      <c r="A12">
        <v>11</v>
      </c>
      <c r="B12" t="s">
        <v>253</v>
      </c>
      <c r="C12" t="s">
        <v>16</v>
      </c>
      <c r="D12">
        <v>46</v>
      </c>
      <c r="E12">
        <v>1890000</v>
      </c>
      <c r="F12">
        <f t="shared" si="0"/>
        <v>41086.956521739128</v>
      </c>
      <c r="G12" t="s">
        <v>32</v>
      </c>
      <c r="H12" t="s">
        <v>13</v>
      </c>
      <c r="I12">
        <v>2</v>
      </c>
      <c r="J12">
        <v>0</v>
      </c>
      <c r="K12" t="str">
        <f>VLOOKUP(J12,Legenda!$B$2:$C$3,2,FALSE)</f>
        <v>ne</v>
      </c>
      <c r="L12">
        <v>0</v>
      </c>
      <c r="M12" t="e">
        <f t="shared" si="1"/>
        <v>#NAME?</v>
      </c>
      <c r="N12" t="s">
        <v>55</v>
      </c>
      <c r="O12" t="s">
        <v>261</v>
      </c>
      <c r="P12">
        <v>2.5</v>
      </c>
      <c r="Q12">
        <v>0</v>
      </c>
      <c r="R12" t="e">
        <f t="shared" si="2"/>
        <v>#NAME?</v>
      </c>
      <c r="S12">
        <v>1</v>
      </c>
      <c r="T12">
        <v>1</v>
      </c>
      <c r="U12" t="s">
        <v>299</v>
      </c>
    </row>
    <row r="13" spans="1:21" x14ac:dyDescent="0.35">
      <c r="A13">
        <v>12</v>
      </c>
      <c r="B13" t="s">
        <v>253</v>
      </c>
      <c r="C13" t="s">
        <v>16</v>
      </c>
      <c r="D13">
        <v>85</v>
      </c>
      <c r="E13">
        <v>8760000</v>
      </c>
      <c r="F13">
        <f t="shared" si="0"/>
        <v>103058.82352941176</v>
      </c>
      <c r="G13" t="s">
        <v>43</v>
      </c>
      <c r="H13" t="s">
        <v>66</v>
      </c>
      <c r="I13">
        <v>1</v>
      </c>
      <c r="J13">
        <v>1</v>
      </c>
      <c r="K13" t="str">
        <f>VLOOKUP(J13,Legenda!$B$2:$C$3,2,FALSE)</f>
        <v>ano</v>
      </c>
      <c r="L13">
        <v>0</v>
      </c>
      <c r="M13" t="e">
        <f t="shared" si="1"/>
        <v>#NAME?</v>
      </c>
      <c r="N13" t="s">
        <v>30</v>
      </c>
      <c r="O13" t="s">
        <v>261</v>
      </c>
      <c r="P13">
        <v>23.6</v>
      </c>
      <c r="Q13">
        <v>0</v>
      </c>
      <c r="R13" t="e">
        <f t="shared" si="2"/>
        <v>#NAME?</v>
      </c>
      <c r="S13">
        <v>3</v>
      </c>
      <c r="T13">
        <v>1</v>
      </c>
      <c r="U13" t="s">
        <v>300</v>
      </c>
    </row>
    <row r="14" spans="1:21" x14ac:dyDescent="0.35">
      <c r="A14">
        <v>13</v>
      </c>
      <c r="B14" t="s">
        <v>253</v>
      </c>
      <c r="C14" t="s">
        <v>16</v>
      </c>
      <c r="D14">
        <v>77</v>
      </c>
      <c r="E14">
        <v>4999999</v>
      </c>
      <c r="F14">
        <f t="shared" si="0"/>
        <v>64935.051948051951</v>
      </c>
      <c r="G14" t="s">
        <v>12</v>
      </c>
      <c r="H14" t="s">
        <v>13</v>
      </c>
      <c r="I14">
        <v>2</v>
      </c>
      <c r="J14">
        <v>0</v>
      </c>
      <c r="K14" t="str">
        <f>VLOOKUP(J14,Legenda!$B$2:$C$3,2,FALSE)</f>
        <v>ne</v>
      </c>
      <c r="L14">
        <v>1</v>
      </c>
      <c r="M14" t="e">
        <f t="shared" si="1"/>
        <v>#NAME?</v>
      </c>
      <c r="N14" t="s">
        <v>8</v>
      </c>
      <c r="O14" t="s">
        <v>263</v>
      </c>
      <c r="P14">
        <v>10.4</v>
      </c>
      <c r="Q14">
        <v>0</v>
      </c>
      <c r="R14" t="e">
        <f t="shared" si="2"/>
        <v>#NAME?</v>
      </c>
      <c r="S14">
        <v>1</v>
      </c>
      <c r="T14">
        <v>0</v>
      </c>
      <c r="U14" t="s">
        <v>301</v>
      </c>
    </row>
    <row r="15" spans="1:21" x14ac:dyDescent="0.35">
      <c r="A15">
        <v>14</v>
      </c>
      <c r="B15" t="s">
        <v>253</v>
      </c>
      <c r="C15" t="s">
        <v>16</v>
      </c>
      <c r="D15">
        <v>70</v>
      </c>
      <c r="E15">
        <v>2990000</v>
      </c>
      <c r="F15">
        <f t="shared" si="0"/>
        <v>42714.285714285717</v>
      </c>
      <c r="G15" t="s">
        <v>20</v>
      </c>
      <c r="H15" t="s">
        <v>18</v>
      </c>
      <c r="I15">
        <v>3</v>
      </c>
      <c r="J15">
        <v>0</v>
      </c>
      <c r="K15" t="str">
        <f>VLOOKUP(J15,Legenda!$B$2:$C$3,2,FALSE)</f>
        <v>ne</v>
      </c>
      <c r="L15">
        <v>1</v>
      </c>
      <c r="M15" t="e">
        <f t="shared" si="1"/>
        <v>#NAME?</v>
      </c>
      <c r="N15" t="s">
        <v>8</v>
      </c>
      <c r="O15" t="s">
        <v>273</v>
      </c>
      <c r="P15">
        <v>26.5</v>
      </c>
      <c r="Q15">
        <v>0</v>
      </c>
      <c r="R15" t="e">
        <f t="shared" si="2"/>
        <v>#NAME?</v>
      </c>
      <c r="S15">
        <v>1</v>
      </c>
      <c r="T15">
        <v>0</v>
      </c>
      <c r="U15" t="s">
        <v>302</v>
      </c>
    </row>
    <row r="16" spans="1:21" x14ac:dyDescent="0.35">
      <c r="A16">
        <v>15</v>
      </c>
      <c r="B16" t="s">
        <v>253</v>
      </c>
      <c r="C16" t="s">
        <v>16</v>
      </c>
      <c r="D16">
        <v>73</v>
      </c>
      <c r="E16">
        <v>3285000</v>
      </c>
      <c r="F16">
        <f t="shared" si="0"/>
        <v>45000</v>
      </c>
      <c r="G16" t="s">
        <v>282</v>
      </c>
      <c r="H16" t="s">
        <v>18</v>
      </c>
      <c r="I16">
        <v>3</v>
      </c>
      <c r="J16">
        <v>0</v>
      </c>
      <c r="K16" t="str">
        <f>VLOOKUP(J16,Legenda!$B$2:$C$3,2,FALSE)</f>
        <v>ne</v>
      </c>
      <c r="L16">
        <v>1</v>
      </c>
      <c r="M16" t="e">
        <f t="shared" si="1"/>
        <v>#NAME?</v>
      </c>
      <c r="N16" t="s">
        <v>8</v>
      </c>
      <c r="O16" t="s">
        <v>266</v>
      </c>
      <c r="P16">
        <v>7.1</v>
      </c>
      <c r="Q16">
        <v>0</v>
      </c>
      <c r="R16" t="e">
        <f t="shared" si="2"/>
        <v>#NAME?</v>
      </c>
      <c r="S16">
        <v>1</v>
      </c>
      <c r="T16">
        <v>1</v>
      </c>
      <c r="U16" t="s">
        <v>303</v>
      </c>
    </row>
    <row r="17" spans="1:21" x14ac:dyDescent="0.35">
      <c r="A17">
        <v>16</v>
      </c>
      <c r="B17" t="s">
        <v>253</v>
      </c>
      <c r="C17" t="s">
        <v>16</v>
      </c>
      <c r="D17">
        <v>77</v>
      </c>
      <c r="E17">
        <v>3300000</v>
      </c>
      <c r="F17">
        <f t="shared" si="0"/>
        <v>42857.142857142855</v>
      </c>
      <c r="G17" t="s">
        <v>20</v>
      </c>
      <c r="H17" t="s">
        <v>290</v>
      </c>
      <c r="I17">
        <v>3</v>
      </c>
      <c r="J17">
        <v>0</v>
      </c>
      <c r="K17" t="str">
        <f>VLOOKUP(J17,Legenda!$B$2:$C$3,2,FALSE)</f>
        <v>ne</v>
      </c>
      <c r="L17">
        <v>0</v>
      </c>
      <c r="M17" t="e">
        <f t="shared" si="1"/>
        <v>#NAME?</v>
      </c>
      <c r="N17" t="s">
        <v>8</v>
      </c>
      <c r="O17" t="s">
        <v>266</v>
      </c>
      <c r="P17">
        <v>1.1000000000000001</v>
      </c>
      <c r="Q17">
        <v>0</v>
      </c>
      <c r="R17" t="e">
        <f t="shared" si="2"/>
        <v>#NAME?</v>
      </c>
      <c r="S17">
        <v>1</v>
      </c>
      <c r="T17">
        <v>1</v>
      </c>
      <c r="U17" t="s">
        <v>299</v>
      </c>
    </row>
    <row r="18" spans="1:21" x14ac:dyDescent="0.35">
      <c r="A18">
        <v>17</v>
      </c>
      <c r="B18" t="s">
        <v>253</v>
      </c>
      <c r="C18" t="s">
        <v>16</v>
      </c>
      <c r="D18">
        <v>65</v>
      </c>
      <c r="E18">
        <v>2995000</v>
      </c>
      <c r="F18">
        <f t="shared" si="0"/>
        <v>46076.923076923078</v>
      </c>
      <c r="G18" t="s">
        <v>20</v>
      </c>
      <c r="H18" t="s">
        <v>13</v>
      </c>
      <c r="I18">
        <v>8</v>
      </c>
      <c r="J18">
        <v>1</v>
      </c>
      <c r="K18" t="str">
        <f>VLOOKUP(J18,Legenda!$B$2:$C$3,2,FALSE)</f>
        <v>ano</v>
      </c>
      <c r="L18">
        <v>1</v>
      </c>
      <c r="M18" t="e">
        <f t="shared" si="1"/>
        <v>#NAME?</v>
      </c>
      <c r="N18" t="s">
        <v>8</v>
      </c>
      <c r="O18" t="s">
        <v>266</v>
      </c>
      <c r="P18">
        <v>1.9</v>
      </c>
      <c r="Q18">
        <v>0</v>
      </c>
      <c r="R18" t="e">
        <f t="shared" si="2"/>
        <v>#NAME?</v>
      </c>
      <c r="S18">
        <v>1</v>
      </c>
      <c r="T18">
        <v>1</v>
      </c>
      <c r="U18" t="s">
        <v>300</v>
      </c>
    </row>
    <row r="19" spans="1:21" x14ac:dyDescent="0.35">
      <c r="A19">
        <v>18</v>
      </c>
      <c r="B19" t="s">
        <v>253</v>
      </c>
      <c r="C19" t="s">
        <v>16</v>
      </c>
      <c r="D19">
        <v>64</v>
      </c>
      <c r="E19">
        <v>2890000</v>
      </c>
      <c r="F19">
        <f t="shared" si="0"/>
        <v>45156.25</v>
      </c>
      <c r="G19" t="s">
        <v>20</v>
      </c>
      <c r="H19" t="s">
        <v>18</v>
      </c>
      <c r="I19">
        <v>4</v>
      </c>
      <c r="J19">
        <v>0</v>
      </c>
      <c r="K19" t="str">
        <f>VLOOKUP(J19,Legenda!$B$2:$C$3,2,FALSE)</f>
        <v>ne</v>
      </c>
      <c r="L19">
        <v>0</v>
      </c>
      <c r="M19" t="e">
        <f t="shared" si="1"/>
        <v>#NAME?</v>
      </c>
      <c r="N19" t="s">
        <v>8</v>
      </c>
      <c r="O19" t="s">
        <v>266</v>
      </c>
      <c r="P19">
        <v>1.9</v>
      </c>
      <c r="Q19">
        <v>0</v>
      </c>
      <c r="R19" t="e">
        <f t="shared" si="2"/>
        <v>#NAME?</v>
      </c>
      <c r="S19">
        <v>1</v>
      </c>
      <c r="T19">
        <v>1</v>
      </c>
      <c r="U19" t="s">
        <v>301</v>
      </c>
    </row>
    <row r="20" spans="1:21" x14ac:dyDescent="0.35">
      <c r="A20">
        <v>19</v>
      </c>
      <c r="B20" t="s">
        <v>253</v>
      </c>
      <c r="C20" t="s">
        <v>16</v>
      </c>
      <c r="D20">
        <v>74</v>
      </c>
      <c r="E20">
        <v>2999000</v>
      </c>
      <c r="F20">
        <f t="shared" si="0"/>
        <v>40527.027027027027</v>
      </c>
      <c r="G20" t="s">
        <v>20</v>
      </c>
      <c r="H20" t="s">
        <v>13</v>
      </c>
      <c r="I20">
        <v>2</v>
      </c>
      <c r="J20">
        <v>1</v>
      </c>
      <c r="K20" t="str">
        <f>VLOOKUP(J20,Legenda!$B$2:$C$3,2,FALSE)</f>
        <v>ano</v>
      </c>
      <c r="L20">
        <v>1</v>
      </c>
      <c r="M20" t="e">
        <f t="shared" si="1"/>
        <v>#NAME?</v>
      </c>
      <c r="N20" t="s">
        <v>30</v>
      </c>
      <c r="O20" t="s">
        <v>276</v>
      </c>
      <c r="P20">
        <v>18.3</v>
      </c>
      <c r="Q20">
        <v>0</v>
      </c>
      <c r="R20" t="e">
        <f t="shared" si="2"/>
        <v>#NAME?</v>
      </c>
      <c r="S20">
        <v>1</v>
      </c>
      <c r="T20">
        <v>0</v>
      </c>
      <c r="U20" t="s">
        <v>302</v>
      </c>
    </row>
    <row r="21" spans="1:21" x14ac:dyDescent="0.35">
      <c r="A21">
        <v>20</v>
      </c>
      <c r="B21" t="s">
        <v>253</v>
      </c>
      <c r="C21" t="s">
        <v>16</v>
      </c>
      <c r="D21">
        <v>65</v>
      </c>
      <c r="E21">
        <v>1750000</v>
      </c>
      <c r="F21">
        <f t="shared" si="0"/>
        <v>26923.076923076922</v>
      </c>
      <c r="G21" t="s">
        <v>41</v>
      </c>
      <c r="H21" t="s">
        <v>291</v>
      </c>
      <c r="I21">
        <v>1</v>
      </c>
      <c r="J21">
        <v>1</v>
      </c>
      <c r="K21" t="str">
        <f>VLOOKUP(J21,Legenda!$B$2:$C$3,2,FALSE)</f>
        <v>ano</v>
      </c>
      <c r="L21">
        <v>1</v>
      </c>
      <c r="M21" t="e">
        <f t="shared" si="1"/>
        <v>#NAME?</v>
      </c>
      <c r="N21" t="s">
        <v>55</v>
      </c>
      <c r="O21" t="s">
        <v>272</v>
      </c>
      <c r="P21">
        <v>26.6</v>
      </c>
      <c r="Q21">
        <v>0</v>
      </c>
      <c r="R21" t="e">
        <f t="shared" si="2"/>
        <v>#NAME?</v>
      </c>
      <c r="S21">
        <v>2</v>
      </c>
      <c r="T21">
        <v>0</v>
      </c>
      <c r="U21" t="s">
        <v>303</v>
      </c>
    </row>
    <row r="22" spans="1:21" x14ac:dyDescent="0.35">
      <c r="A22">
        <v>21</v>
      </c>
      <c r="B22" t="s">
        <v>253</v>
      </c>
      <c r="C22" t="s">
        <v>16</v>
      </c>
      <c r="D22">
        <v>81</v>
      </c>
      <c r="E22">
        <v>2184000</v>
      </c>
      <c r="F22">
        <f t="shared" si="0"/>
        <v>26962.962962962964</v>
      </c>
      <c r="G22" t="s">
        <v>282</v>
      </c>
      <c r="H22" t="s">
        <v>18</v>
      </c>
      <c r="I22">
        <v>1</v>
      </c>
      <c r="J22">
        <v>0</v>
      </c>
      <c r="K22" t="str">
        <f>VLOOKUP(J22,Legenda!$B$2:$C$3,2,FALSE)</f>
        <v>ne</v>
      </c>
      <c r="L22">
        <v>0</v>
      </c>
      <c r="M22" t="e">
        <f t="shared" si="1"/>
        <v>#NAME?</v>
      </c>
      <c r="N22" t="s">
        <v>30</v>
      </c>
      <c r="O22" t="s">
        <v>267</v>
      </c>
      <c r="P22">
        <v>20.7</v>
      </c>
      <c r="Q22">
        <v>0</v>
      </c>
      <c r="R22" t="e">
        <f t="shared" si="2"/>
        <v>#NAME?</v>
      </c>
      <c r="S22">
        <v>2</v>
      </c>
      <c r="T22">
        <v>0</v>
      </c>
      <c r="U22" t="s">
        <v>299</v>
      </c>
    </row>
    <row r="23" spans="1:21" x14ac:dyDescent="0.35">
      <c r="A23">
        <v>22</v>
      </c>
      <c r="B23" t="s">
        <v>253</v>
      </c>
      <c r="C23" t="s">
        <v>16</v>
      </c>
      <c r="D23">
        <v>75</v>
      </c>
      <c r="E23">
        <v>2850000</v>
      </c>
      <c r="F23">
        <f t="shared" si="0"/>
        <v>38000</v>
      </c>
      <c r="G23" t="s">
        <v>20</v>
      </c>
      <c r="H23" t="s">
        <v>13</v>
      </c>
      <c r="I23">
        <v>7</v>
      </c>
      <c r="J23">
        <v>0</v>
      </c>
      <c r="K23" t="str">
        <f>VLOOKUP(J23,Legenda!$B$2:$C$3,2,FALSE)</f>
        <v>ne</v>
      </c>
      <c r="L23">
        <v>1</v>
      </c>
      <c r="M23" t="e">
        <f t="shared" si="1"/>
        <v>#NAME?</v>
      </c>
      <c r="N23" t="s">
        <v>30</v>
      </c>
      <c r="O23" t="s">
        <v>262</v>
      </c>
      <c r="P23">
        <v>2.1</v>
      </c>
      <c r="Q23">
        <v>0</v>
      </c>
      <c r="R23" t="e">
        <f t="shared" si="2"/>
        <v>#NAME?</v>
      </c>
      <c r="S23">
        <v>1</v>
      </c>
      <c r="T23">
        <v>1</v>
      </c>
      <c r="U23" t="s">
        <v>300</v>
      </c>
    </row>
    <row r="24" spans="1:21" x14ac:dyDescent="0.35">
      <c r="A24">
        <v>23</v>
      </c>
      <c r="B24" t="s">
        <v>253</v>
      </c>
      <c r="C24" t="s">
        <v>16</v>
      </c>
      <c r="D24">
        <v>78</v>
      </c>
      <c r="E24">
        <v>3650000</v>
      </c>
      <c r="F24">
        <f t="shared" si="0"/>
        <v>46794.871794871797</v>
      </c>
      <c r="G24" t="s">
        <v>282</v>
      </c>
      <c r="H24" t="s">
        <v>13</v>
      </c>
      <c r="I24">
        <v>4</v>
      </c>
      <c r="J24">
        <v>0</v>
      </c>
      <c r="K24" t="str">
        <f>VLOOKUP(J24,Legenda!$B$2:$C$3,2,FALSE)</f>
        <v>ne</v>
      </c>
      <c r="L24">
        <v>0</v>
      </c>
      <c r="M24" t="e">
        <f t="shared" si="1"/>
        <v>#NAME?</v>
      </c>
      <c r="N24" t="s">
        <v>8</v>
      </c>
      <c r="O24" t="s">
        <v>262</v>
      </c>
      <c r="P24">
        <v>2.1</v>
      </c>
      <c r="Q24">
        <v>0</v>
      </c>
      <c r="R24" t="e">
        <f t="shared" si="2"/>
        <v>#NAME?</v>
      </c>
      <c r="S24">
        <v>1</v>
      </c>
      <c r="T24">
        <v>1</v>
      </c>
      <c r="U24" t="s">
        <v>301</v>
      </c>
    </row>
    <row r="25" spans="1:21" x14ac:dyDescent="0.35">
      <c r="A25">
        <v>24</v>
      </c>
      <c r="B25" t="s">
        <v>253</v>
      </c>
      <c r="C25" t="s">
        <v>16</v>
      </c>
      <c r="D25">
        <v>74</v>
      </c>
      <c r="E25">
        <v>3790000</v>
      </c>
      <c r="F25">
        <f t="shared" si="0"/>
        <v>51216.216216216213</v>
      </c>
      <c r="G25" t="s">
        <v>20</v>
      </c>
      <c r="H25" t="s">
        <v>13</v>
      </c>
      <c r="I25">
        <v>3</v>
      </c>
      <c r="J25">
        <v>1</v>
      </c>
      <c r="K25" t="str">
        <f>VLOOKUP(J25,Legenda!$B$2:$C$3,2,FALSE)</f>
        <v>ano</v>
      </c>
      <c r="L25">
        <v>1</v>
      </c>
      <c r="M25" t="e">
        <f t="shared" si="1"/>
        <v>#NAME?</v>
      </c>
      <c r="N25" t="s">
        <v>8</v>
      </c>
      <c r="O25" t="s">
        <v>262</v>
      </c>
      <c r="P25">
        <v>3.4</v>
      </c>
      <c r="Q25">
        <v>0</v>
      </c>
      <c r="R25" t="e">
        <f t="shared" si="2"/>
        <v>#NAME?</v>
      </c>
      <c r="S25">
        <v>1</v>
      </c>
      <c r="T25">
        <v>1</v>
      </c>
      <c r="U25" t="s">
        <v>302</v>
      </c>
    </row>
    <row r="26" spans="1:21" x14ac:dyDescent="0.35">
      <c r="A26">
        <v>25</v>
      </c>
      <c r="B26" t="s">
        <v>253</v>
      </c>
      <c r="C26" t="s">
        <v>16</v>
      </c>
      <c r="D26">
        <v>89</v>
      </c>
      <c r="E26">
        <v>5999990</v>
      </c>
      <c r="F26">
        <f t="shared" si="0"/>
        <v>67415.617977528091</v>
      </c>
      <c r="G26" t="s">
        <v>43</v>
      </c>
      <c r="H26" t="s">
        <v>291</v>
      </c>
      <c r="I26">
        <v>3</v>
      </c>
      <c r="J26">
        <v>1</v>
      </c>
      <c r="K26" t="str">
        <f>VLOOKUP(J26,Legenda!$B$2:$C$3,2,FALSE)</f>
        <v>ano</v>
      </c>
      <c r="L26">
        <v>1</v>
      </c>
      <c r="M26" t="e">
        <f t="shared" si="1"/>
        <v>#NAME?</v>
      </c>
      <c r="N26" t="s">
        <v>55</v>
      </c>
      <c r="O26" t="s">
        <v>262</v>
      </c>
      <c r="P26">
        <v>1.8</v>
      </c>
      <c r="Q26">
        <v>0</v>
      </c>
      <c r="R26" t="e">
        <f t="shared" si="2"/>
        <v>#NAME?</v>
      </c>
      <c r="S26">
        <v>3</v>
      </c>
      <c r="T26">
        <v>1</v>
      </c>
      <c r="U26" t="s">
        <v>303</v>
      </c>
    </row>
    <row r="27" spans="1:21" x14ac:dyDescent="0.35">
      <c r="A27">
        <v>26</v>
      </c>
      <c r="B27" t="s">
        <v>253</v>
      </c>
      <c r="C27" t="s">
        <v>16</v>
      </c>
      <c r="D27">
        <v>132</v>
      </c>
      <c r="E27">
        <v>6190000</v>
      </c>
      <c r="F27">
        <f t="shared" si="0"/>
        <v>46893.939393939392</v>
      </c>
      <c r="G27" t="s">
        <v>20</v>
      </c>
      <c r="H27" t="s">
        <v>18</v>
      </c>
      <c r="I27">
        <v>3</v>
      </c>
      <c r="J27">
        <v>0</v>
      </c>
      <c r="K27" t="str">
        <f>VLOOKUP(J27,Legenda!$B$2:$C$3,2,FALSE)</f>
        <v>ne</v>
      </c>
      <c r="L27">
        <v>0</v>
      </c>
      <c r="M27" t="e">
        <f t="shared" si="1"/>
        <v>#NAME?</v>
      </c>
      <c r="N27" t="s">
        <v>8</v>
      </c>
      <c r="O27" t="s">
        <v>262</v>
      </c>
      <c r="P27">
        <v>0.8</v>
      </c>
      <c r="Q27">
        <v>0</v>
      </c>
      <c r="R27" t="e">
        <f t="shared" si="2"/>
        <v>#NAME?</v>
      </c>
      <c r="S27">
        <v>1</v>
      </c>
      <c r="T27">
        <v>1</v>
      </c>
      <c r="U27" t="s">
        <v>299</v>
      </c>
    </row>
    <row r="28" spans="1:21" x14ac:dyDescent="0.35">
      <c r="A28">
        <v>27</v>
      </c>
      <c r="B28" t="s">
        <v>253</v>
      </c>
      <c r="C28" t="s">
        <v>16</v>
      </c>
      <c r="D28">
        <v>86</v>
      </c>
      <c r="E28">
        <v>2999000</v>
      </c>
      <c r="F28">
        <f t="shared" si="0"/>
        <v>34872.093023255817</v>
      </c>
      <c r="G28" t="s">
        <v>20</v>
      </c>
      <c r="H28" t="s">
        <v>13</v>
      </c>
      <c r="I28">
        <v>2</v>
      </c>
      <c r="J28">
        <v>1</v>
      </c>
      <c r="K28" t="str">
        <f>VLOOKUP(J28,Legenda!$B$2:$C$3,2,FALSE)</f>
        <v>ano</v>
      </c>
      <c r="L28">
        <v>1</v>
      </c>
      <c r="M28" t="e">
        <f t="shared" si="1"/>
        <v>#NAME?</v>
      </c>
      <c r="N28" t="s">
        <v>30</v>
      </c>
      <c r="O28" t="s">
        <v>271</v>
      </c>
      <c r="P28">
        <v>6.7</v>
      </c>
      <c r="Q28">
        <v>0</v>
      </c>
      <c r="R28" t="e">
        <f t="shared" si="2"/>
        <v>#NAME?</v>
      </c>
      <c r="S28">
        <v>1</v>
      </c>
      <c r="T28">
        <v>0</v>
      </c>
      <c r="U28" t="s">
        <v>300</v>
      </c>
    </row>
    <row r="29" spans="1:21" x14ac:dyDescent="0.35">
      <c r="A29">
        <v>28</v>
      </c>
      <c r="B29" t="s">
        <v>253</v>
      </c>
      <c r="C29" t="s">
        <v>16</v>
      </c>
      <c r="D29">
        <v>36</v>
      </c>
      <c r="E29">
        <v>2400000</v>
      </c>
      <c r="F29">
        <f t="shared" si="0"/>
        <v>66666.666666666672</v>
      </c>
      <c r="G29" t="s">
        <v>41</v>
      </c>
      <c r="H29" t="s">
        <v>13</v>
      </c>
      <c r="I29">
        <v>3</v>
      </c>
      <c r="J29">
        <v>0</v>
      </c>
      <c r="K29" t="str">
        <f>VLOOKUP(J29,Legenda!$B$2:$C$3,2,FALSE)</f>
        <v>ne</v>
      </c>
      <c r="L29">
        <v>1</v>
      </c>
      <c r="M29" t="e">
        <f t="shared" si="1"/>
        <v>#NAME?</v>
      </c>
      <c r="O29" t="s">
        <v>257</v>
      </c>
      <c r="P29">
        <v>13.1</v>
      </c>
      <c r="Q29">
        <v>0</v>
      </c>
      <c r="R29" t="e">
        <f t="shared" si="2"/>
        <v>#NAME?</v>
      </c>
      <c r="S29">
        <v>3</v>
      </c>
      <c r="T29">
        <v>0</v>
      </c>
      <c r="U29" t="s">
        <v>301</v>
      </c>
    </row>
    <row r="30" spans="1:21" x14ac:dyDescent="0.35">
      <c r="A30">
        <v>29</v>
      </c>
      <c r="B30" t="s">
        <v>253</v>
      </c>
      <c r="C30" t="s">
        <v>16</v>
      </c>
      <c r="D30">
        <v>52</v>
      </c>
      <c r="E30">
        <v>2290000</v>
      </c>
      <c r="F30">
        <f t="shared" si="0"/>
        <v>44038.461538461539</v>
      </c>
      <c r="G30" t="s">
        <v>14</v>
      </c>
      <c r="H30" t="s">
        <v>13</v>
      </c>
      <c r="I30">
        <v>4</v>
      </c>
      <c r="J30">
        <v>1</v>
      </c>
      <c r="K30" t="str">
        <f>VLOOKUP(J30,Legenda!$B$2:$C$3,2,FALSE)</f>
        <v>ano</v>
      </c>
      <c r="L30">
        <v>1</v>
      </c>
      <c r="M30" t="e">
        <f t="shared" si="1"/>
        <v>#NAME?</v>
      </c>
      <c r="N30" t="s">
        <v>33</v>
      </c>
      <c r="O30" t="s">
        <v>275</v>
      </c>
      <c r="P30">
        <v>5.4</v>
      </c>
      <c r="Q30">
        <v>0</v>
      </c>
      <c r="R30" t="e">
        <f t="shared" si="2"/>
        <v>#NAME?</v>
      </c>
      <c r="S30">
        <v>1</v>
      </c>
      <c r="T30">
        <v>0</v>
      </c>
      <c r="U30" t="s">
        <v>302</v>
      </c>
    </row>
    <row r="31" spans="1:21" x14ac:dyDescent="0.35">
      <c r="A31">
        <v>30</v>
      </c>
      <c r="B31" t="s">
        <v>253</v>
      </c>
      <c r="C31" t="s">
        <v>16</v>
      </c>
      <c r="D31">
        <v>50</v>
      </c>
      <c r="E31">
        <v>2350000</v>
      </c>
      <c r="F31">
        <f t="shared" si="0"/>
        <v>47000</v>
      </c>
      <c r="G31" t="s">
        <v>14</v>
      </c>
      <c r="H31" t="s">
        <v>291</v>
      </c>
      <c r="I31">
        <v>1</v>
      </c>
      <c r="J31">
        <v>0</v>
      </c>
      <c r="K31" t="str">
        <f>VLOOKUP(J31,Legenda!$B$2:$C$3,2,FALSE)</f>
        <v>ne</v>
      </c>
      <c r="L31">
        <v>1</v>
      </c>
      <c r="M31" t="e">
        <f t="shared" si="1"/>
        <v>#NAME?</v>
      </c>
      <c r="N31" t="s">
        <v>8</v>
      </c>
      <c r="O31" t="s">
        <v>269</v>
      </c>
      <c r="P31">
        <v>27.9</v>
      </c>
      <c r="Q31">
        <v>0</v>
      </c>
      <c r="R31" t="e">
        <f t="shared" si="2"/>
        <v>#NAME?</v>
      </c>
      <c r="S31">
        <v>1</v>
      </c>
      <c r="T31">
        <v>0</v>
      </c>
      <c r="U31" t="s">
        <v>303</v>
      </c>
    </row>
    <row r="32" spans="1:21" x14ac:dyDescent="0.35">
      <c r="A32">
        <v>31</v>
      </c>
      <c r="B32" t="s">
        <v>253</v>
      </c>
      <c r="C32" t="s">
        <v>16</v>
      </c>
      <c r="D32">
        <v>66</v>
      </c>
      <c r="E32">
        <v>2500000</v>
      </c>
      <c r="F32">
        <f t="shared" si="0"/>
        <v>37878.78787878788</v>
      </c>
      <c r="G32" t="s">
        <v>14</v>
      </c>
      <c r="H32" t="s">
        <v>13</v>
      </c>
      <c r="I32">
        <v>1</v>
      </c>
      <c r="J32">
        <v>0</v>
      </c>
      <c r="K32" t="str">
        <f>VLOOKUP(J32,Legenda!$B$2:$C$3,2,FALSE)</f>
        <v>ne</v>
      </c>
      <c r="L32">
        <v>1</v>
      </c>
      <c r="M32" t="e">
        <f t="shared" si="1"/>
        <v>#NAME?</v>
      </c>
      <c r="N32" t="s">
        <v>30</v>
      </c>
      <c r="O32" t="s">
        <v>265</v>
      </c>
      <c r="P32">
        <v>0.35</v>
      </c>
      <c r="Q32">
        <v>0</v>
      </c>
      <c r="R32" t="e">
        <f t="shared" si="2"/>
        <v>#NAME?</v>
      </c>
      <c r="S32">
        <v>1</v>
      </c>
      <c r="T32">
        <v>1</v>
      </c>
      <c r="U32" t="s">
        <v>299</v>
      </c>
    </row>
    <row r="33" spans="1:21" x14ac:dyDescent="0.35">
      <c r="A33">
        <v>32</v>
      </c>
      <c r="B33" t="s">
        <v>253</v>
      </c>
      <c r="C33" t="s">
        <v>16</v>
      </c>
      <c r="D33">
        <v>74</v>
      </c>
      <c r="E33">
        <v>4130000</v>
      </c>
      <c r="F33">
        <f t="shared" si="0"/>
        <v>55810.810810810814</v>
      </c>
      <c r="G33" t="s">
        <v>20</v>
      </c>
      <c r="H33" t="s">
        <v>13</v>
      </c>
      <c r="I33">
        <v>3</v>
      </c>
      <c r="J33">
        <v>1</v>
      </c>
      <c r="K33" t="str">
        <f>VLOOKUP(J33,Legenda!$B$2:$C$3,2,FALSE)</f>
        <v>ano</v>
      </c>
      <c r="L33">
        <v>1</v>
      </c>
      <c r="M33" t="e">
        <f t="shared" si="1"/>
        <v>#NAME?</v>
      </c>
      <c r="N33" t="s">
        <v>8</v>
      </c>
      <c r="O33" t="s">
        <v>265</v>
      </c>
      <c r="P33">
        <v>1.5</v>
      </c>
      <c r="Q33">
        <v>0</v>
      </c>
      <c r="R33" t="e">
        <f t="shared" si="2"/>
        <v>#NAME?</v>
      </c>
      <c r="S33">
        <v>1</v>
      </c>
      <c r="T33">
        <v>1</v>
      </c>
      <c r="U33" t="s">
        <v>300</v>
      </c>
    </row>
    <row r="34" spans="1:21" x14ac:dyDescent="0.35">
      <c r="A34">
        <v>33</v>
      </c>
      <c r="B34" t="s">
        <v>253</v>
      </c>
      <c r="C34" t="s">
        <v>16</v>
      </c>
      <c r="D34">
        <v>83</v>
      </c>
      <c r="E34">
        <v>2590000</v>
      </c>
      <c r="F34">
        <f t="shared" si="0"/>
        <v>31204.819277108432</v>
      </c>
      <c r="G34" t="s">
        <v>20</v>
      </c>
      <c r="H34" t="s">
        <v>13</v>
      </c>
      <c r="I34">
        <v>3</v>
      </c>
      <c r="J34">
        <v>0</v>
      </c>
      <c r="K34" t="str">
        <f>VLOOKUP(J34,Legenda!$B$2:$C$3,2,FALSE)</f>
        <v>ne</v>
      </c>
      <c r="L34">
        <v>1</v>
      </c>
      <c r="M34" t="e">
        <f t="shared" si="1"/>
        <v>#NAME?</v>
      </c>
      <c r="N34" t="s">
        <v>8</v>
      </c>
      <c r="O34" t="s">
        <v>274</v>
      </c>
      <c r="P34">
        <v>20.6</v>
      </c>
      <c r="Q34">
        <v>0</v>
      </c>
      <c r="R34" t="e">
        <f t="shared" si="2"/>
        <v>#NAME?</v>
      </c>
      <c r="S34">
        <v>2</v>
      </c>
      <c r="T34">
        <v>0</v>
      </c>
      <c r="U34" t="s">
        <v>301</v>
      </c>
    </row>
    <row r="35" spans="1:21" x14ac:dyDescent="0.35">
      <c r="A35">
        <v>34</v>
      </c>
      <c r="B35" t="s">
        <v>253</v>
      </c>
      <c r="C35" t="s">
        <v>16</v>
      </c>
      <c r="D35">
        <v>71</v>
      </c>
      <c r="E35">
        <v>2490000</v>
      </c>
      <c r="F35">
        <f t="shared" si="0"/>
        <v>35070.42253521127</v>
      </c>
      <c r="G35" t="s">
        <v>20</v>
      </c>
      <c r="H35" t="s">
        <v>18</v>
      </c>
      <c r="I35">
        <v>3</v>
      </c>
      <c r="J35">
        <v>1</v>
      </c>
      <c r="K35" t="str">
        <f>VLOOKUP(J35,Legenda!$B$2:$C$3,2,FALSE)</f>
        <v>ano</v>
      </c>
      <c r="L35">
        <v>1</v>
      </c>
      <c r="M35" t="e">
        <f t="shared" si="1"/>
        <v>#NAME?</v>
      </c>
      <c r="O35" t="s">
        <v>256</v>
      </c>
      <c r="P35">
        <v>14.5</v>
      </c>
      <c r="Q35">
        <v>0</v>
      </c>
      <c r="R35" t="e">
        <f t="shared" si="2"/>
        <v>#NAME?</v>
      </c>
      <c r="S35">
        <v>1</v>
      </c>
      <c r="T35">
        <v>0</v>
      </c>
      <c r="U35" t="s">
        <v>302</v>
      </c>
    </row>
    <row r="36" spans="1:21" x14ac:dyDescent="0.35">
      <c r="A36">
        <v>35</v>
      </c>
      <c r="B36" t="s">
        <v>253</v>
      </c>
      <c r="C36" t="s">
        <v>16</v>
      </c>
      <c r="D36">
        <v>39</v>
      </c>
      <c r="E36">
        <v>2390000</v>
      </c>
      <c r="F36">
        <f t="shared" si="0"/>
        <v>61282.051282051281</v>
      </c>
      <c r="G36" t="s">
        <v>12</v>
      </c>
      <c r="H36" t="s">
        <v>13</v>
      </c>
      <c r="I36">
        <v>1</v>
      </c>
      <c r="J36">
        <v>0</v>
      </c>
      <c r="K36" t="str">
        <f>VLOOKUP(J36,Legenda!$B$2:$C$3,2,FALSE)</f>
        <v>ne</v>
      </c>
      <c r="L36">
        <v>1</v>
      </c>
      <c r="M36" t="e">
        <f t="shared" si="1"/>
        <v>#NAME?</v>
      </c>
      <c r="N36" t="s">
        <v>8</v>
      </c>
      <c r="O36" t="s">
        <v>264</v>
      </c>
      <c r="P36">
        <v>16.7</v>
      </c>
      <c r="Q36">
        <v>0</v>
      </c>
      <c r="R36" t="e">
        <f t="shared" si="2"/>
        <v>#NAME?</v>
      </c>
      <c r="S36">
        <v>1</v>
      </c>
      <c r="T36">
        <v>0</v>
      </c>
      <c r="U36" t="s">
        <v>303</v>
      </c>
    </row>
    <row r="37" spans="1:21" x14ac:dyDescent="0.35">
      <c r="A37">
        <v>36</v>
      </c>
      <c r="B37" t="s">
        <v>253</v>
      </c>
      <c r="C37" t="s">
        <v>16</v>
      </c>
      <c r="D37">
        <v>80</v>
      </c>
      <c r="E37">
        <v>4590000</v>
      </c>
      <c r="F37">
        <f t="shared" si="0"/>
        <v>57375</v>
      </c>
      <c r="G37" t="s">
        <v>43</v>
      </c>
      <c r="H37" t="s">
        <v>13</v>
      </c>
      <c r="I37">
        <v>3</v>
      </c>
      <c r="J37">
        <v>1</v>
      </c>
      <c r="K37" t="str">
        <f>VLOOKUP(J37,Legenda!$B$2:$C$3,2,FALSE)</f>
        <v>ano</v>
      </c>
      <c r="L37">
        <v>1</v>
      </c>
      <c r="M37" t="e">
        <f t="shared" si="1"/>
        <v>#NAME?</v>
      </c>
      <c r="N37" t="s">
        <v>33</v>
      </c>
      <c r="O37" t="s">
        <v>255</v>
      </c>
      <c r="P37">
        <v>1.6</v>
      </c>
      <c r="Q37">
        <v>0</v>
      </c>
      <c r="R37" t="e">
        <f t="shared" si="2"/>
        <v>#NAME?</v>
      </c>
      <c r="S37">
        <v>1</v>
      </c>
      <c r="T37">
        <v>1</v>
      </c>
      <c r="U37" t="s">
        <v>299</v>
      </c>
    </row>
    <row r="38" spans="1:21" x14ac:dyDescent="0.35">
      <c r="A38">
        <v>37</v>
      </c>
      <c r="B38" t="s">
        <v>253</v>
      </c>
      <c r="C38" t="s">
        <v>16</v>
      </c>
      <c r="D38">
        <v>76</v>
      </c>
      <c r="E38">
        <v>2690000</v>
      </c>
      <c r="F38">
        <f t="shared" si="0"/>
        <v>35394.73684210526</v>
      </c>
      <c r="G38" t="s">
        <v>282</v>
      </c>
      <c r="H38" t="s">
        <v>13</v>
      </c>
      <c r="I38">
        <v>7</v>
      </c>
      <c r="J38">
        <v>0</v>
      </c>
      <c r="K38" t="str">
        <f>VLOOKUP(J38,Legenda!$B$2:$C$3,2,FALSE)</f>
        <v>ne</v>
      </c>
      <c r="L38">
        <v>1</v>
      </c>
      <c r="M38" t="e">
        <f t="shared" si="1"/>
        <v>#NAME?</v>
      </c>
      <c r="N38" t="s">
        <v>8</v>
      </c>
      <c r="O38" t="s">
        <v>255</v>
      </c>
      <c r="P38">
        <v>2.8</v>
      </c>
      <c r="Q38">
        <v>0</v>
      </c>
      <c r="R38" t="e">
        <f t="shared" si="2"/>
        <v>#NAME?</v>
      </c>
      <c r="S38">
        <v>1</v>
      </c>
      <c r="T38">
        <v>1</v>
      </c>
      <c r="U38" t="s">
        <v>300</v>
      </c>
    </row>
    <row r="39" spans="1:21" x14ac:dyDescent="0.35">
      <c r="A39">
        <v>38</v>
      </c>
      <c r="B39" t="s">
        <v>253</v>
      </c>
      <c r="C39" t="s">
        <v>16</v>
      </c>
      <c r="D39">
        <v>60</v>
      </c>
      <c r="E39">
        <v>2790000</v>
      </c>
      <c r="F39">
        <f t="shared" si="0"/>
        <v>46500</v>
      </c>
      <c r="G39" t="s">
        <v>14</v>
      </c>
      <c r="H39" t="s">
        <v>13</v>
      </c>
      <c r="I39">
        <v>2</v>
      </c>
      <c r="J39">
        <v>0</v>
      </c>
      <c r="K39" t="str">
        <f>VLOOKUP(J39,Legenda!$B$2:$C$3,2,FALSE)</f>
        <v>ne</v>
      </c>
      <c r="L39">
        <v>1</v>
      </c>
      <c r="M39" t="e">
        <f t="shared" si="1"/>
        <v>#NAME?</v>
      </c>
      <c r="N39" t="s">
        <v>8</v>
      </c>
      <c r="O39" t="s">
        <v>254</v>
      </c>
      <c r="P39">
        <v>19.899999999999999</v>
      </c>
      <c r="Q39">
        <v>0</v>
      </c>
      <c r="R39" t="e">
        <f t="shared" si="2"/>
        <v>#NAME?</v>
      </c>
      <c r="S39">
        <v>1</v>
      </c>
      <c r="T39">
        <v>0</v>
      </c>
      <c r="U39" t="s">
        <v>301</v>
      </c>
    </row>
    <row r="40" spans="1:21" x14ac:dyDescent="0.35">
      <c r="A40">
        <v>39</v>
      </c>
      <c r="B40" t="s">
        <v>253</v>
      </c>
      <c r="C40" t="s">
        <v>16</v>
      </c>
      <c r="D40">
        <v>109</v>
      </c>
      <c r="E40">
        <v>4490000</v>
      </c>
      <c r="F40">
        <f t="shared" si="0"/>
        <v>41192.660550458713</v>
      </c>
      <c r="G40" t="s">
        <v>43</v>
      </c>
      <c r="H40" t="s">
        <v>18</v>
      </c>
      <c r="I40">
        <v>2</v>
      </c>
      <c r="J40">
        <v>0</v>
      </c>
      <c r="K40" t="str">
        <f>VLOOKUP(J40,Legenda!$B$2:$C$3,2,FALSE)</f>
        <v>ne</v>
      </c>
      <c r="L40">
        <v>0</v>
      </c>
      <c r="M40" t="e">
        <f t="shared" si="1"/>
        <v>#NAME?</v>
      </c>
      <c r="N40" t="s">
        <v>8</v>
      </c>
      <c r="O40" t="s">
        <v>258</v>
      </c>
      <c r="P40">
        <v>6.9</v>
      </c>
      <c r="Q40">
        <v>0</v>
      </c>
      <c r="R40" t="e">
        <f t="shared" si="2"/>
        <v>#NAME?</v>
      </c>
      <c r="S40">
        <v>1</v>
      </c>
      <c r="T40">
        <v>0</v>
      </c>
      <c r="U40" t="s">
        <v>302</v>
      </c>
    </row>
    <row r="41" spans="1:21" x14ac:dyDescent="0.35">
      <c r="A41">
        <v>40</v>
      </c>
      <c r="B41" t="s">
        <v>253</v>
      </c>
      <c r="C41" t="s">
        <v>16</v>
      </c>
      <c r="D41">
        <v>74</v>
      </c>
      <c r="E41">
        <v>3100000</v>
      </c>
      <c r="F41">
        <f t="shared" si="0"/>
        <v>41891.891891891893</v>
      </c>
      <c r="G41" t="s">
        <v>20</v>
      </c>
      <c r="H41" t="s">
        <v>291</v>
      </c>
      <c r="I41">
        <v>5</v>
      </c>
      <c r="J41">
        <v>1</v>
      </c>
      <c r="K41" t="str">
        <f>VLOOKUP(J41,Legenda!$B$2:$C$3,2,FALSE)</f>
        <v>ano</v>
      </c>
      <c r="L41">
        <v>1</v>
      </c>
      <c r="M41" t="e">
        <f t="shared" si="1"/>
        <v>#NAME?</v>
      </c>
      <c r="N41" t="s">
        <v>8</v>
      </c>
      <c r="O41" t="s">
        <v>268</v>
      </c>
      <c r="P41">
        <v>22.5</v>
      </c>
      <c r="Q41">
        <v>0</v>
      </c>
      <c r="R41" t="e">
        <f t="shared" si="2"/>
        <v>#NAME?</v>
      </c>
      <c r="S41">
        <v>1</v>
      </c>
      <c r="T41">
        <v>0</v>
      </c>
      <c r="U41" t="s">
        <v>303</v>
      </c>
    </row>
    <row r="42" spans="1:21" x14ac:dyDescent="0.35">
      <c r="A42">
        <v>41</v>
      </c>
      <c r="B42" t="s">
        <v>123</v>
      </c>
      <c r="C42" t="s">
        <v>16</v>
      </c>
      <c r="D42">
        <v>55</v>
      </c>
      <c r="E42">
        <v>2690000</v>
      </c>
      <c r="F42">
        <f t="shared" si="0"/>
        <v>48909.090909090912</v>
      </c>
      <c r="G42" t="s">
        <v>14</v>
      </c>
      <c r="H42" t="s">
        <v>13</v>
      </c>
      <c r="I42">
        <v>6</v>
      </c>
      <c r="J42">
        <v>1</v>
      </c>
      <c r="K42" t="str">
        <f>VLOOKUP(J42,Legenda!$B$2:$C$3,2,FALSE)</f>
        <v>ano</v>
      </c>
      <c r="L42">
        <v>0</v>
      </c>
      <c r="M42" t="e">
        <f t="shared" si="1"/>
        <v>#NAME?</v>
      </c>
      <c r="N42" t="s">
        <v>30</v>
      </c>
      <c r="O42" t="s">
        <v>155</v>
      </c>
      <c r="P42">
        <v>11</v>
      </c>
      <c r="Q42">
        <v>0</v>
      </c>
      <c r="R42" t="e">
        <f t="shared" si="2"/>
        <v>#NAME?</v>
      </c>
      <c r="S42">
        <v>2</v>
      </c>
      <c r="T42">
        <v>0</v>
      </c>
      <c r="U42" t="s">
        <v>299</v>
      </c>
    </row>
    <row r="43" spans="1:21" x14ac:dyDescent="0.35">
      <c r="A43">
        <v>42</v>
      </c>
      <c r="B43" t="s">
        <v>123</v>
      </c>
      <c r="C43" t="s">
        <v>16</v>
      </c>
      <c r="D43">
        <v>66</v>
      </c>
      <c r="E43">
        <v>6430000</v>
      </c>
      <c r="F43">
        <f t="shared" si="0"/>
        <v>97424.242424242431</v>
      </c>
      <c r="G43" t="s">
        <v>12</v>
      </c>
      <c r="H43" t="s">
        <v>66</v>
      </c>
      <c r="I43">
        <v>1</v>
      </c>
      <c r="J43">
        <v>1</v>
      </c>
      <c r="K43" t="str">
        <f>VLOOKUP(J43,Legenda!$B$2:$C$3,2,FALSE)</f>
        <v>ano</v>
      </c>
      <c r="L43">
        <v>1</v>
      </c>
      <c r="M43" t="e">
        <f t="shared" si="1"/>
        <v>#NAME?</v>
      </c>
      <c r="N43" t="s">
        <v>33</v>
      </c>
      <c r="O43" t="s">
        <v>160</v>
      </c>
      <c r="P43">
        <v>8.1</v>
      </c>
      <c r="Q43">
        <v>0</v>
      </c>
      <c r="R43" t="e">
        <f t="shared" si="2"/>
        <v>#NAME?</v>
      </c>
      <c r="S43">
        <v>3</v>
      </c>
      <c r="T43">
        <v>0</v>
      </c>
      <c r="U43" t="s">
        <v>300</v>
      </c>
    </row>
    <row r="44" spans="1:21" x14ac:dyDescent="0.35">
      <c r="A44">
        <v>43</v>
      </c>
      <c r="B44" t="s">
        <v>123</v>
      </c>
      <c r="C44" t="s">
        <v>16</v>
      </c>
      <c r="D44">
        <v>87</v>
      </c>
      <c r="E44">
        <v>8020000</v>
      </c>
      <c r="F44">
        <f t="shared" si="0"/>
        <v>92183.908045977005</v>
      </c>
      <c r="G44" t="s">
        <v>43</v>
      </c>
      <c r="H44" t="s">
        <v>66</v>
      </c>
      <c r="I44">
        <v>3</v>
      </c>
      <c r="J44">
        <v>1</v>
      </c>
      <c r="K44" t="str">
        <f>VLOOKUP(J44,Legenda!$B$2:$C$3,2,FALSE)</f>
        <v>ano</v>
      </c>
      <c r="L44">
        <v>1</v>
      </c>
      <c r="M44" t="e">
        <f t="shared" si="1"/>
        <v>#NAME?</v>
      </c>
      <c r="N44" t="s">
        <v>33</v>
      </c>
      <c r="O44" t="s">
        <v>160</v>
      </c>
      <c r="P44">
        <v>8.1</v>
      </c>
      <c r="Q44">
        <v>0</v>
      </c>
      <c r="R44" t="e">
        <f t="shared" si="2"/>
        <v>#NAME?</v>
      </c>
      <c r="S44">
        <v>3</v>
      </c>
      <c r="T44">
        <v>0</v>
      </c>
      <c r="U44" t="s">
        <v>301</v>
      </c>
    </row>
    <row r="45" spans="1:21" x14ac:dyDescent="0.35">
      <c r="A45">
        <v>44</v>
      </c>
      <c r="B45" t="s">
        <v>123</v>
      </c>
      <c r="C45" t="s">
        <v>16</v>
      </c>
      <c r="D45">
        <v>49</v>
      </c>
      <c r="E45">
        <v>2990000</v>
      </c>
      <c r="F45">
        <f t="shared" si="0"/>
        <v>61020.408163265303</v>
      </c>
      <c r="G45" t="s">
        <v>14</v>
      </c>
      <c r="H45" t="s">
        <v>18</v>
      </c>
      <c r="I45">
        <v>3</v>
      </c>
      <c r="J45">
        <v>0</v>
      </c>
      <c r="K45" t="str">
        <f>VLOOKUP(J45,Legenda!$B$2:$C$3,2,FALSE)</f>
        <v>ne</v>
      </c>
      <c r="L45">
        <v>0</v>
      </c>
      <c r="M45" t="e">
        <f t="shared" si="1"/>
        <v>#NAME?</v>
      </c>
      <c r="N45" t="s">
        <v>8</v>
      </c>
      <c r="O45" t="s">
        <v>148</v>
      </c>
      <c r="P45">
        <v>1.1000000000000001</v>
      </c>
      <c r="Q45">
        <v>0</v>
      </c>
      <c r="R45" t="e">
        <f t="shared" si="2"/>
        <v>#NAME?</v>
      </c>
      <c r="S45">
        <v>1</v>
      </c>
      <c r="T45">
        <v>1</v>
      </c>
      <c r="U45" t="s">
        <v>302</v>
      </c>
    </row>
    <row r="46" spans="1:21" x14ac:dyDescent="0.35">
      <c r="A46">
        <v>45</v>
      </c>
      <c r="B46" t="s">
        <v>123</v>
      </c>
      <c r="C46" t="s">
        <v>16</v>
      </c>
      <c r="D46">
        <v>57</v>
      </c>
      <c r="E46">
        <v>3690000</v>
      </c>
      <c r="F46">
        <f t="shared" si="0"/>
        <v>64736.84210526316</v>
      </c>
      <c r="G46" t="s">
        <v>12</v>
      </c>
      <c r="H46" t="s">
        <v>291</v>
      </c>
      <c r="I46">
        <v>1</v>
      </c>
      <c r="J46">
        <v>0</v>
      </c>
      <c r="K46" t="str">
        <f>VLOOKUP(J46,Legenda!$B$2:$C$3,2,FALSE)</f>
        <v>ne</v>
      </c>
      <c r="L46">
        <v>1</v>
      </c>
      <c r="M46" t="e">
        <f t="shared" si="1"/>
        <v>#NAME?</v>
      </c>
      <c r="N46" t="s">
        <v>8</v>
      </c>
      <c r="O46" t="s">
        <v>146</v>
      </c>
      <c r="P46">
        <v>17</v>
      </c>
      <c r="Q46">
        <v>0</v>
      </c>
      <c r="R46" t="e">
        <f t="shared" si="2"/>
        <v>#NAME?</v>
      </c>
      <c r="S46">
        <v>1</v>
      </c>
      <c r="T46">
        <v>0</v>
      </c>
      <c r="U46" t="s">
        <v>303</v>
      </c>
    </row>
    <row r="47" spans="1:21" x14ac:dyDescent="0.35">
      <c r="A47">
        <v>46</v>
      </c>
      <c r="B47" t="s">
        <v>123</v>
      </c>
      <c r="C47" t="s">
        <v>16</v>
      </c>
      <c r="D47">
        <v>40</v>
      </c>
      <c r="E47">
        <v>3300000</v>
      </c>
      <c r="F47">
        <f t="shared" si="0"/>
        <v>82500</v>
      </c>
      <c r="G47" t="s">
        <v>32</v>
      </c>
      <c r="H47" t="s">
        <v>13</v>
      </c>
      <c r="I47">
        <v>2</v>
      </c>
      <c r="J47">
        <v>1</v>
      </c>
      <c r="K47" t="str">
        <f>VLOOKUP(J47,Legenda!$B$2:$C$3,2,FALSE)</f>
        <v>ano</v>
      </c>
      <c r="L47">
        <v>0</v>
      </c>
      <c r="M47" t="e">
        <f t="shared" si="1"/>
        <v>#NAME?</v>
      </c>
      <c r="N47" t="s">
        <v>8</v>
      </c>
      <c r="O47" t="s">
        <v>146</v>
      </c>
      <c r="P47">
        <v>18</v>
      </c>
      <c r="Q47">
        <v>0</v>
      </c>
      <c r="R47" t="e">
        <f t="shared" si="2"/>
        <v>#NAME?</v>
      </c>
      <c r="S47">
        <v>1</v>
      </c>
      <c r="T47">
        <v>0</v>
      </c>
      <c r="U47" t="s">
        <v>299</v>
      </c>
    </row>
    <row r="48" spans="1:21" x14ac:dyDescent="0.35">
      <c r="A48">
        <v>47</v>
      </c>
      <c r="B48" t="s">
        <v>123</v>
      </c>
      <c r="C48" t="s">
        <v>16</v>
      </c>
      <c r="D48">
        <v>63</v>
      </c>
      <c r="E48">
        <v>5500000</v>
      </c>
      <c r="F48">
        <f t="shared" si="0"/>
        <v>87301.587301587308</v>
      </c>
      <c r="G48" t="s">
        <v>14</v>
      </c>
      <c r="H48" t="s">
        <v>13</v>
      </c>
      <c r="I48">
        <v>3</v>
      </c>
      <c r="J48">
        <v>0</v>
      </c>
      <c r="K48" t="str">
        <f>VLOOKUP(J48,Legenda!$B$2:$C$3,2,FALSE)</f>
        <v>ne</v>
      </c>
      <c r="L48">
        <v>1</v>
      </c>
      <c r="M48" t="e">
        <f t="shared" si="1"/>
        <v>#NAME?</v>
      </c>
      <c r="N48" t="s">
        <v>8</v>
      </c>
      <c r="O48" t="s">
        <v>143</v>
      </c>
      <c r="P48">
        <v>1.7</v>
      </c>
      <c r="Q48">
        <v>0</v>
      </c>
      <c r="R48" t="e">
        <f t="shared" si="2"/>
        <v>#NAME?</v>
      </c>
      <c r="S48">
        <v>3</v>
      </c>
      <c r="T48">
        <v>1</v>
      </c>
      <c r="U48" t="s">
        <v>300</v>
      </c>
    </row>
    <row r="49" spans="1:21" x14ac:dyDescent="0.35">
      <c r="A49">
        <v>48</v>
      </c>
      <c r="B49" t="s">
        <v>123</v>
      </c>
      <c r="C49" t="s">
        <v>16</v>
      </c>
      <c r="D49">
        <v>29</v>
      </c>
      <c r="E49">
        <v>3160000</v>
      </c>
      <c r="F49">
        <f t="shared" si="0"/>
        <v>108965.5172413793</v>
      </c>
      <c r="G49" t="s">
        <v>41</v>
      </c>
      <c r="H49" t="s">
        <v>13</v>
      </c>
      <c r="I49">
        <v>1</v>
      </c>
      <c r="J49">
        <v>0</v>
      </c>
      <c r="K49" t="str">
        <f>VLOOKUP(J49,Legenda!$B$2:$C$3,2,FALSE)</f>
        <v>ne</v>
      </c>
      <c r="L49">
        <v>0</v>
      </c>
      <c r="M49" t="e">
        <f t="shared" si="1"/>
        <v>#NAME?</v>
      </c>
      <c r="N49" t="s">
        <v>71</v>
      </c>
      <c r="O49" t="s">
        <v>143</v>
      </c>
      <c r="P49">
        <v>3.8</v>
      </c>
      <c r="Q49">
        <v>0</v>
      </c>
      <c r="R49" t="e">
        <f t="shared" si="2"/>
        <v>#NAME?</v>
      </c>
      <c r="S49">
        <v>3</v>
      </c>
      <c r="T49">
        <v>1</v>
      </c>
      <c r="U49" t="s">
        <v>301</v>
      </c>
    </row>
    <row r="50" spans="1:21" x14ac:dyDescent="0.35">
      <c r="A50">
        <v>49</v>
      </c>
      <c r="B50" t="s">
        <v>123</v>
      </c>
      <c r="C50" t="s">
        <v>16</v>
      </c>
      <c r="D50">
        <v>40</v>
      </c>
      <c r="E50">
        <v>4190000</v>
      </c>
      <c r="F50">
        <f t="shared" si="0"/>
        <v>104750</v>
      </c>
      <c r="G50" t="s">
        <v>32</v>
      </c>
      <c r="H50" t="s">
        <v>291</v>
      </c>
      <c r="I50">
        <v>8</v>
      </c>
      <c r="J50">
        <v>1</v>
      </c>
      <c r="K50" t="str">
        <f>VLOOKUP(J50,Legenda!$B$2:$C$3,2,FALSE)</f>
        <v>ano</v>
      </c>
      <c r="L50">
        <v>1</v>
      </c>
      <c r="M50" t="e">
        <f t="shared" si="1"/>
        <v>#NAME?</v>
      </c>
      <c r="N50" t="s">
        <v>33</v>
      </c>
      <c r="O50" t="s">
        <v>143</v>
      </c>
      <c r="P50">
        <v>9.1999999999999993</v>
      </c>
      <c r="Q50">
        <v>0</v>
      </c>
      <c r="R50" t="e">
        <f t="shared" si="2"/>
        <v>#NAME?</v>
      </c>
      <c r="S50">
        <v>3</v>
      </c>
      <c r="T50">
        <v>1</v>
      </c>
      <c r="U50" t="s">
        <v>302</v>
      </c>
    </row>
    <row r="51" spans="1:21" x14ac:dyDescent="0.35">
      <c r="A51">
        <v>50</v>
      </c>
      <c r="B51" t="s">
        <v>123</v>
      </c>
      <c r="C51" t="s">
        <v>16</v>
      </c>
      <c r="D51">
        <v>55</v>
      </c>
      <c r="E51">
        <v>4990000</v>
      </c>
      <c r="F51">
        <f t="shared" si="0"/>
        <v>90727.272727272721</v>
      </c>
      <c r="G51" t="s">
        <v>14</v>
      </c>
      <c r="H51" t="s">
        <v>291</v>
      </c>
      <c r="I51">
        <v>6</v>
      </c>
      <c r="J51">
        <v>0</v>
      </c>
      <c r="K51" t="str">
        <f>VLOOKUP(J51,Legenda!$B$2:$C$3,2,FALSE)</f>
        <v>ne</v>
      </c>
      <c r="L51">
        <v>1</v>
      </c>
      <c r="M51" t="e">
        <f t="shared" si="1"/>
        <v>#NAME?</v>
      </c>
      <c r="N51" t="s">
        <v>8</v>
      </c>
      <c r="O51" t="s">
        <v>143</v>
      </c>
      <c r="P51">
        <v>5.2</v>
      </c>
      <c r="Q51">
        <v>0</v>
      </c>
      <c r="R51" t="e">
        <f t="shared" si="2"/>
        <v>#NAME?</v>
      </c>
      <c r="S51">
        <v>3</v>
      </c>
      <c r="T51">
        <v>1</v>
      </c>
      <c r="U51" t="s">
        <v>303</v>
      </c>
    </row>
    <row r="52" spans="1:21" x14ac:dyDescent="0.35">
      <c r="A52">
        <v>51</v>
      </c>
      <c r="B52" t="s">
        <v>123</v>
      </c>
      <c r="C52" t="s">
        <v>16</v>
      </c>
      <c r="D52">
        <v>70</v>
      </c>
      <c r="E52">
        <v>5690000</v>
      </c>
      <c r="F52">
        <f t="shared" si="0"/>
        <v>81285.71428571429</v>
      </c>
      <c r="G52" t="s">
        <v>12</v>
      </c>
      <c r="H52" t="s">
        <v>13</v>
      </c>
      <c r="I52">
        <v>1</v>
      </c>
      <c r="J52">
        <v>1</v>
      </c>
      <c r="K52" t="str">
        <f>VLOOKUP(J52,Legenda!$B$2:$C$3,2,FALSE)</f>
        <v>ano</v>
      </c>
      <c r="L52">
        <v>0</v>
      </c>
      <c r="M52" t="e">
        <f t="shared" si="1"/>
        <v>#NAME?</v>
      </c>
      <c r="N52" t="s">
        <v>33</v>
      </c>
      <c r="O52" t="s">
        <v>143</v>
      </c>
      <c r="P52">
        <v>4.4000000000000004</v>
      </c>
      <c r="Q52">
        <v>0</v>
      </c>
      <c r="R52" t="e">
        <f t="shared" si="2"/>
        <v>#NAME?</v>
      </c>
      <c r="S52">
        <v>1</v>
      </c>
      <c r="T52">
        <v>1</v>
      </c>
      <c r="U52" t="s">
        <v>299</v>
      </c>
    </row>
    <row r="53" spans="1:21" x14ac:dyDescent="0.35">
      <c r="A53">
        <v>52</v>
      </c>
      <c r="B53" t="s">
        <v>123</v>
      </c>
      <c r="C53" t="s">
        <v>16</v>
      </c>
      <c r="D53">
        <v>45</v>
      </c>
      <c r="E53">
        <v>3190000</v>
      </c>
      <c r="F53">
        <f t="shared" si="0"/>
        <v>70888.888888888891</v>
      </c>
      <c r="G53" t="s">
        <v>12</v>
      </c>
      <c r="H53" t="s">
        <v>290</v>
      </c>
      <c r="I53">
        <v>8</v>
      </c>
      <c r="J53">
        <v>0</v>
      </c>
      <c r="K53" t="str">
        <f>VLOOKUP(J53,Legenda!$B$2:$C$3,2,FALSE)</f>
        <v>ne</v>
      </c>
      <c r="L53">
        <v>1</v>
      </c>
      <c r="M53" t="e">
        <f t="shared" si="1"/>
        <v>#NAME?</v>
      </c>
      <c r="N53" t="s">
        <v>33</v>
      </c>
      <c r="O53" t="s">
        <v>143</v>
      </c>
      <c r="P53">
        <v>4.9000000000000004</v>
      </c>
      <c r="Q53">
        <v>0</v>
      </c>
      <c r="R53" t="e">
        <f t="shared" si="2"/>
        <v>#NAME?</v>
      </c>
      <c r="S53">
        <v>1</v>
      </c>
      <c r="T53">
        <v>1</v>
      </c>
      <c r="U53" t="s">
        <v>300</v>
      </c>
    </row>
    <row r="54" spans="1:21" x14ac:dyDescent="0.35">
      <c r="A54">
        <v>53</v>
      </c>
      <c r="B54" t="s">
        <v>123</v>
      </c>
      <c r="C54" t="s">
        <v>16</v>
      </c>
      <c r="D54">
        <v>113</v>
      </c>
      <c r="E54">
        <v>9790000</v>
      </c>
      <c r="F54">
        <f t="shared" si="0"/>
        <v>86637.16814159292</v>
      </c>
      <c r="G54" t="s">
        <v>20</v>
      </c>
      <c r="H54" t="s">
        <v>291</v>
      </c>
      <c r="I54">
        <v>2</v>
      </c>
      <c r="J54">
        <v>1</v>
      </c>
      <c r="K54" t="str">
        <f>VLOOKUP(J54,Legenda!$B$2:$C$3,2,FALSE)</f>
        <v>ano</v>
      </c>
      <c r="L54">
        <v>1</v>
      </c>
      <c r="M54" t="e">
        <f t="shared" si="1"/>
        <v>#NAME?</v>
      </c>
      <c r="N54" t="s">
        <v>71</v>
      </c>
      <c r="O54" t="s">
        <v>143</v>
      </c>
      <c r="P54">
        <v>1.7</v>
      </c>
      <c r="Q54">
        <v>0</v>
      </c>
      <c r="R54" t="e">
        <f t="shared" si="2"/>
        <v>#NAME?</v>
      </c>
      <c r="S54">
        <v>3</v>
      </c>
      <c r="T54">
        <v>1</v>
      </c>
      <c r="U54" t="s">
        <v>301</v>
      </c>
    </row>
    <row r="55" spans="1:21" x14ac:dyDescent="0.35">
      <c r="A55">
        <v>54</v>
      </c>
      <c r="B55" t="s">
        <v>123</v>
      </c>
      <c r="C55" t="s">
        <v>16</v>
      </c>
      <c r="D55">
        <v>79</v>
      </c>
      <c r="E55">
        <v>6999000</v>
      </c>
      <c r="F55">
        <f t="shared" si="0"/>
        <v>88594.936708860754</v>
      </c>
      <c r="G55" t="s">
        <v>14</v>
      </c>
      <c r="H55" t="s">
        <v>13</v>
      </c>
      <c r="I55">
        <v>3</v>
      </c>
      <c r="J55">
        <v>1</v>
      </c>
      <c r="K55" t="str">
        <f>VLOOKUP(J55,Legenda!$B$2:$C$3,2,FALSE)</f>
        <v>ano</v>
      </c>
      <c r="L55">
        <v>0</v>
      </c>
      <c r="M55" t="e">
        <f t="shared" si="1"/>
        <v>#NAME?</v>
      </c>
      <c r="N55" t="s">
        <v>8</v>
      </c>
      <c r="O55" t="s">
        <v>143</v>
      </c>
      <c r="P55">
        <v>1.7</v>
      </c>
      <c r="Q55">
        <v>0</v>
      </c>
      <c r="R55" t="e">
        <f t="shared" si="2"/>
        <v>#NAME?</v>
      </c>
      <c r="S55">
        <v>3</v>
      </c>
      <c r="T55">
        <v>1</v>
      </c>
      <c r="U55" t="s">
        <v>302</v>
      </c>
    </row>
    <row r="56" spans="1:21" x14ac:dyDescent="0.35">
      <c r="A56">
        <v>55</v>
      </c>
      <c r="B56" t="s">
        <v>123</v>
      </c>
      <c r="C56" t="s">
        <v>16</v>
      </c>
      <c r="D56">
        <v>58</v>
      </c>
      <c r="E56">
        <v>4900000</v>
      </c>
      <c r="F56">
        <f t="shared" si="0"/>
        <v>84482.758620689652</v>
      </c>
      <c r="G56" t="s">
        <v>14</v>
      </c>
      <c r="H56" t="s">
        <v>18</v>
      </c>
      <c r="I56">
        <v>5</v>
      </c>
      <c r="J56">
        <v>0</v>
      </c>
      <c r="K56" t="str">
        <f>VLOOKUP(J56,Legenda!$B$2:$C$3,2,FALSE)</f>
        <v>ne</v>
      </c>
      <c r="L56">
        <v>0</v>
      </c>
      <c r="M56" t="e">
        <f t="shared" si="1"/>
        <v>#NAME?</v>
      </c>
      <c r="N56" t="s">
        <v>33</v>
      </c>
      <c r="O56" t="s">
        <v>143</v>
      </c>
      <c r="P56">
        <v>3.1</v>
      </c>
      <c r="Q56">
        <v>0</v>
      </c>
      <c r="R56" t="e">
        <f t="shared" si="2"/>
        <v>#NAME?</v>
      </c>
      <c r="S56">
        <v>1</v>
      </c>
      <c r="T56">
        <v>1</v>
      </c>
      <c r="U56" t="s">
        <v>303</v>
      </c>
    </row>
    <row r="57" spans="1:21" x14ac:dyDescent="0.35">
      <c r="A57">
        <v>56</v>
      </c>
      <c r="B57" t="s">
        <v>123</v>
      </c>
      <c r="C57" t="s">
        <v>16</v>
      </c>
      <c r="D57">
        <v>52</v>
      </c>
      <c r="E57">
        <v>4900000</v>
      </c>
      <c r="F57">
        <f t="shared" si="0"/>
        <v>94230.769230769234</v>
      </c>
      <c r="G57" t="s">
        <v>12</v>
      </c>
      <c r="H57" t="s">
        <v>291</v>
      </c>
      <c r="I57">
        <v>6</v>
      </c>
      <c r="J57">
        <v>1</v>
      </c>
      <c r="K57" t="str">
        <f>VLOOKUP(J57,Legenda!$B$2:$C$3,2,FALSE)</f>
        <v>ano</v>
      </c>
      <c r="L57">
        <v>0</v>
      </c>
      <c r="M57" t="e">
        <f t="shared" si="1"/>
        <v>#NAME?</v>
      </c>
      <c r="N57" t="s">
        <v>8</v>
      </c>
      <c r="O57" t="s">
        <v>143</v>
      </c>
      <c r="P57">
        <v>4.2</v>
      </c>
      <c r="Q57">
        <v>0</v>
      </c>
      <c r="R57" t="e">
        <f t="shared" si="2"/>
        <v>#NAME?</v>
      </c>
      <c r="S57">
        <v>3</v>
      </c>
      <c r="T57">
        <v>1</v>
      </c>
      <c r="U57" t="s">
        <v>299</v>
      </c>
    </row>
    <row r="58" spans="1:21" x14ac:dyDescent="0.35">
      <c r="A58">
        <v>57</v>
      </c>
      <c r="B58" t="s">
        <v>123</v>
      </c>
      <c r="C58" t="s">
        <v>16</v>
      </c>
      <c r="D58">
        <v>35</v>
      </c>
      <c r="E58">
        <v>2980000</v>
      </c>
      <c r="F58">
        <f t="shared" si="0"/>
        <v>85142.857142857145</v>
      </c>
      <c r="G58" t="s">
        <v>41</v>
      </c>
      <c r="H58" t="s">
        <v>13</v>
      </c>
      <c r="I58">
        <v>7</v>
      </c>
      <c r="J58">
        <v>0</v>
      </c>
      <c r="K58" t="str">
        <f>VLOOKUP(J58,Legenda!$B$2:$C$3,2,FALSE)</f>
        <v>ne</v>
      </c>
      <c r="L58">
        <v>0</v>
      </c>
      <c r="M58" t="e">
        <f t="shared" si="1"/>
        <v>#NAME?</v>
      </c>
      <c r="N58" t="s">
        <v>33</v>
      </c>
      <c r="O58" t="s">
        <v>143</v>
      </c>
      <c r="P58">
        <v>5.0999999999999996</v>
      </c>
      <c r="Q58">
        <v>0</v>
      </c>
      <c r="R58" t="e">
        <f t="shared" si="2"/>
        <v>#NAME?</v>
      </c>
      <c r="S58">
        <v>1</v>
      </c>
      <c r="T58">
        <v>1</v>
      </c>
      <c r="U58" t="s">
        <v>300</v>
      </c>
    </row>
    <row r="59" spans="1:21" x14ac:dyDescent="0.35">
      <c r="A59">
        <v>58</v>
      </c>
      <c r="B59" t="s">
        <v>123</v>
      </c>
      <c r="C59" t="s">
        <v>16</v>
      </c>
      <c r="D59">
        <v>106</v>
      </c>
      <c r="E59">
        <v>8490000</v>
      </c>
      <c r="F59">
        <f t="shared" si="0"/>
        <v>80094.339622641506</v>
      </c>
      <c r="G59" t="s">
        <v>43</v>
      </c>
      <c r="H59" t="s">
        <v>66</v>
      </c>
      <c r="I59">
        <v>2</v>
      </c>
      <c r="J59">
        <v>1</v>
      </c>
      <c r="K59" t="str">
        <f>VLOOKUP(J59,Legenda!$B$2:$C$3,2,FALSE)</f>
        <v>ano</v>
      </c>
      <c r="L59">
        <v>0</v>
      </c>
      <c r="M59" t="e">
        <f t="shared" si="1"/>
        <v>#NAME?</v>
      </c>
      <c r="N59" t="s">
        <v>8</v>
      </c>
      <c r="O59" t="s">
        <v>143</v>
      </c>
      <c r="P59">
        <v>7</v>
      </c>
      <c r="Q59">
        <v>0</v>
      </c>
      <c r="R59" t="e">
        <f t="shared" si="2"/>
        <v>#NAME?</v>
      </c>
      <c r="S59">
        <v>1</v>
      </c>
      <c r="T59">
        <v>1</v>
      </c>
      <c r="U59" t="s">
        <v>301</v>
      </c>
    </row>
    <row r="60" spans="1:21" x14ac:dyDescent="0.35">
      <c r="A60">
        <v>59</v>
      </c>
      <c r="B60" t="s">
        <v>123</v>
      </c>
      <c r="C60" t="s">
        <v>16</v>
      </c>
      <c r="D60">
        <v>86</v>
      </c>
      <c r="E60">
        <v>6980000</v>
      </c>
      <c r="F60">
        <f t="shared" si="0"/>
        <v>81162.790697674413</v>
      </c>
      <c r="G60" t="s">
        <v>282</v>
      </c>
      <c r="H60" t="s">
        <v>13</v>
      </c>
      <c r="I60">
        <v>1</v>
      </c>
      <c r="J60">
        <v>0</v>
      </c>
      <c r="K60" t="str">
        <f>VLOOKUP(J60,Legenda!$B$2:$C$3,2,FALSE)</f>
        <v>ne</v>
      </c>
      <c r="L60">
        <v>1</v>
      </c>
      <c r="M60" t="e">
        <f t="shared" si="1"/>
        <v>#NAME?</v>
      </c>
      <c r="N60" t="s">
        <v>33</v>
      </c>
      <c r="O60" t="s">
        <v>159</v>
      </c>
      <c r="P60">
        <v>1.6</v>
      </c>
      <c r="Q60">
        <v>0</v>
      </c>
      <c r="R60" t="e">
        <f t="shared" si="2"/>
        <v>#NAME?</v>
      </c>
      <c r="S60">
        <v>1</v>
      </c>
      <c r="T60">
        <v>1</v>
      </c>
      <c r="U60" t="s">
        <v>302</v>
      </c>
    </row>
    <row r="61" spans="1:21" x14ac:dyDescent="0.35">
      <c r="A61">
        <v>60</v>
      </c>
      <c r="B61" t="s">
        <v>123</v>
      </c>
      <c r="C61" t="s">
        <v>16</v>
      </c>
      <c r="D61">
        <v>91</v>
      </c>
      <c r="E61">
        <v>4190000</v>
      </c>
      <c r="F61">
        <f t="shared" si="0"/>
        <v>46043.956043956045</v>
      </c>
      <c r="G61" t="s">
        <v>20</v>
      </c>
      <c r="H61" t="s">
        <v>291</v>
      </c>
      <c r="I61">
        <v>1</v>
      </c>
      <c r="J61">
        <v>0</v>
      </c>
      <c r="K61" t="str">
        <f>VLOOKUP(J61,Legenda!$B$2:$C$3,2,FALSE)</f>
        <v>ne</v>
      </c>
      <c r="L61">
        <v>1</v>
      </c>
      <c r="M61" t="e">
        <f t="shared" si="1"/>
        <v>#NAME?</v>
      </c>
      <c r="N61" t="s">
        <v>33</v>
      </c>
      <c r="O61" t="s">
        <v>145</v>
      </c>
      <c r="P61">
        <v>31</v>
      </c>
      <c r="Q61">
        <v>0</v>
      </c>
      <c r="R61" t="e">
        <f t="shared" si="2"/>
        <v>#NAME?</v>
      </c>
      <c r="S61">
        <v>2</v>
      </c>
      <c r="T61">
        <v>0</v>
      </c>
      <c r="U61" t="s">
        <v>303</v>
      </c>
    </row>
    <row r="62" spans="1:21" x14ac:dyDescent="0.35">
      <c r="A62">
        <v>61</v>
      </c>
      <c r="B62" t="s">
        <v>123</v>
      </c>
      <c r="C62" t="s">
        <v>16</v>
      </c>
      <c r="D62">
        <v>37</v>
      </c>
      <c r="E62">
        <v>2490000</v>
      </c>
      <c r="F62">
        <f t="shared" si="0"/>
        <v>67297.297297297293</v>
      </c>
      <c r="G62" t="s">
        <v>32</v>
      </c>
      <c r="H62" t="s">
        <v>13</v>
      </c>
      <c r="I62">
        <v>1</v>
      </c>
      <c r="J62">
        <v>0</v>
      </c>
      <c r="K62" t="str">
        <f>VLOOKUP(J62,Legenda!$B$2:$C$3,2,FALSE)</f>
        <v>ne</v>
      </c>
      <c r="L62">
        <v>1</v>
      </c>
      <c r="M62" t="e">
        <f t="shared" si="1"/>
        <v>#NAME?</v>
      </c>
      <c r="N62" t="s">
        <v>33</v>
      </c>
      <c r="O62" t="s">
        <v>157</v>
      </c>
      <c r="P62">
        <v>1.9</v>
      </c>
      <c r="Q62">
        <v>0</v>
      </c>
      <c r="R62" t="e">
        <f t="shared" si="2"/>
        <v>#NAME?</v>
      </c>
      <c r="S62">
        <v>1</v>
      </c>
      <c r="T62">
        <v>1</v>
      </c>
      <c r="U62" t="s">
        <v>299</v>
      </c>
    </row>
    <row r="63" spans="1:21" x14ac:dyDescent="0.35">
      <c r="A63">
        <v>62</v>
      </c>
      <c r="B63" t="s">
        <v>123</v>
      </c>
      <c r="C63" t="s">
        <v>16</v>
      </c>
      <c r="D63">
        <v>97</v>
      </c>
      <c r="E63">
        <v>5990000</v>
      </c>
      <c r="F63">
        <f t="shared" si="0"/>
        <v>61752.577319587632</v>
      </c>
      <c r="G63" t="s">
        <v>43</v>
      </c>
      <c r="H63" t="s">
        <v>66</v>
      </c>
      <c r="I63">
        <v>3</v>
      </c>
      <c r="J63">
        <v>1</v>
      </c>
      <c r="K63" t="str">
        <f>VLOOKUP(J63,Legenda!$B$2:$C$3,2,FALSE)</f>
        <v>ano</v>
      </c>
      <c r="L63">
        <v>1</v>
      </c>
      <c r="M63" t="e">
        <f t="shared" si="1"/>
        <v>#NAME?</v>
      </c>
      <c r="N63" t="s">
        <v>16</v>
      </c>
      <c r="O63" t="s">
        <v>147</v>
      </c>
      <c r="P63">
        <v>16.7</v>
      </c>
      <c r="Q63">
        <v>0</v>
      </c>
      <c r="R63" t="e">
        <f t="shared" si="2"/>
        <v>#NAME?</v>
      </c>
      <c r="S63">
        <v>1</v>
      </c>
      <c r="T63">
        <v>0</v>
      </c>
      <c r="U63" t="s">
        <v>300</v>
      </c>
    </row>
    <row r="64" spans="1:21" x14ac:dyDescent="0.35">
      <c r="A64">
        <v>63</v>
      </c>
      <c r="B64" t="s">
        <v>123</v>
      </c>
      <c r="C64" t="s">
        <v>16</v>
      </c>
      <c r="D64">
        <v>49</v>
      </c>
      <c r="E64">
        <v>1470000</v>
      </c>
      <c r="F64">
        <f t="shared" si="0"/>
        <v>30000</v>
      </c>
      <c r="G64" t="s">
        <v>14</v>
      </c>
      <c r="H64" t="s">
        <v>18</v>
      </c>
      <c r="I64">
        <v>1</v>
      </c>
      <c r="J64">
        <v>0</v>
      </c>
      <c r="K64" t="str">
        <f>VLOOKUP(J64,Legenda!$B$2:$C$3,2,FALSE)</f>
        <v>ne</v>
      </c>
      <c r="L64">
        <v>1</v>
      </c>
      <c r="M64" t="e">
        <f t="shared" si="1"/>
        <v>#NAME?</v>
      </c>
      <c r="N64" t="s">
        <v>8</v>
      </c>
      <c r="O64" t="s">
        <v>152</v>
      </c>
      <c r="P64">
        <v>16.8</v>
      </c>
      <c r="Q64">
        <v>0</v>
      </c>
      <c r="R64" t="e">
        <f t="shared" si="2"/>
        <v>#NAME?</v>
      </c>
      <c r="S64">
        <v>2</v>
      </c>
      <c r="T64">
        <v>0</v>
      </c>
      <c r="U64" t="s">
        <v>301</v>
      </c>
    </row>
    <row r="65" spans="1:21" x14ac:dyDescent="0.35">
      <c r="A65">
        <v>64</v>
      </c>
      <c r="B65" t="s">
        <v>123</v>
      </c>
      <c r="C65" t="s">
        <v>16</v>
      </c>
      <c r="D65">
        <v>76</v>
      </c>
      <c r="E65">
        <v>2500000</v>
      </c>
      <c r="F65">
        <f t="shared" si="0"/>
        <v>32894.73684210526</v>
      </c>
      <c r="G65" t="s">
        <v>14</v>
      </c>
      <c r="H65" t="s">
        <v>18</v>
      </c>
      <c r="I65">
        <v>1</v>
      </c>
      <c r="J65">
        <v>1</v>
      </c>
      <c r="K65" t="str">
        <f>VLOOKUP(J65,Legenda!$B$2:$C$3,2,FALSE)</f>
        <v>ano</v>
      </c>
      <c r="L65">
        <v>0</v>
      </c>
      <c r="M65" t="e">
        <f t="shared" si="1"/>
        <v>#NAME?</v>
      </c>
      <c r="N65" t="s">
        <v>8</v>
      </c>
      <c r="O65" t="s">
        <v>158</v>
      </c>
      <c r="P65">
        <v>1.2</v>
      </c>
      <c r="Q65">
        <v>0</v>
      </c>
      <c r="R65" t="e">
        <f t="shared" si="2"/>
        <v>#NAME?</v>
      </c>
      <c r="S65">
        <v>2</v>
      </c>
      <c r="T65">
        <v>1</v>
      </c>
      <c r="U65" t="s">
        <v>302</v>
      </c>
    </row>
    <row r="66" spans="1:21" x14ac:dyDescent="0.35">
      <c r="A66">
        <v>65</v>
      </c>
      <c r="B66" t="s">
        <v>123</v>
      </c>
      <c r="C66" t="s">
        <v>16</v>
      </c>
      <c r="D66">
        <v>74</v>
      </c>
      <c r="E66">
        <v>6990000</v>
      </c>
      <c r="F66">
        <f t="shared" ref="F66:F129" si="3">E66/D66</f>
        <v>94459.459459459453</v>
      </c>
      <c r="G66" t="s">
        <v>43</v>
      </c>
      <c r="H66" t="s">
        <v>13</v>
      </c>
      <c r="I66">
        <v>1</v>
      </c>
      <c r="J66">
        <v>0</v>
      </c>
      <c r="K66" t="str">
        <f>VLOOKUP(J66,Legenda!$B$2:$C$3,2,FALSE)</f>
        <v>ne</v>
      </c>
      <c r="L66">
        <v>0</v>
      </c>
      <c r="M66" t="e">
        <f t="shared" ref="M66:M129" si="4">VLOOKUP(L66,sklep,2,FALSE)</f>
        <v>#NAME?</v>
      </c>
      <c r="N66" t="s">
        <v>8</v>
      </c>
      <c r="O66" t="s">
        <v>150</v>
      </c>
      <c r="P66">
        <v>19.7</v>
      </c>
      <c r="Q66">
        <v>0</v>
      </c>
      <c r="R66" t="e">
        <f t="shared" ref="R66:R129" si="5">VLOOKUP(Q66,praha,2,FALSE)</f>
        <v>#NAME?</v>
      </c>
      <c r="S66">
        <v>3</v>
      </c>
      <c r="T66">
        <v>0</v>
      </c>
      <c r="U66" t="s">
        <v>303</v>
      </c>
    </row>
    <row r="67" spans="1:21" x14ac:dyDescent="0.35">
      <c r="A67">
        <v>66</v>
      </c>
      <c r="B67" t="s">
        <v>123</v>
      </c>
      <c r="C67" t="s">
        <v>16</v>
      </c>
      <c r="D67">
        <v>87</v>
      </c>
      <c r="E67">
        <v>4800000</v>
      </c>
      <c r="F67">
        <f t="shared" si="3"/>
        <v>55172.413793103449</v>
      </c>
      <c r="G67" t="s">
        <v>43</v>
      </c>
      <c r="H67" t="s">
        <v>13</v>
      </c>
      <c r="I67">
        <v>2</v>
      </c>
      <c r="J67">
        <v>0</v>
      </c>
      <c r="K67" t="str">
        <f>VLOOKUP(J67,Legenda!$B$2:$C$3,2,FALSE)</f>
        <v>ne</v>
      </c>
      <c r="L67">
        <v>0</v>
      </c>
      <c r="M67" t="e">
        <f t="shared" si="4"/>
        <v>#NAME?</v>
      </c>
      <c r="N67" t="s">
        <v>8</v>
      </c>
      <c r="O67" t="s">
        <v>156</v>
      </c>
      <c r="P67">
        <v>26.3</v>
      </c>
      <c r="Q67">
        <v>0</v>
      </c>
      <c r="R67" t="e">
        <f t="shared" si="5"/>
        <v>#NAME?</v>
      </c>
      <c r="S67">
        <v>1</v>
      </c>
      <c r="T67">
        <v>0</v>
      </c>
      <c r="U67" t="s">
        <v>299</v>
      </c>
    </row>
    <row r="68" spans="1:21" x14ac:dyDescent="0.35">
      <c r="A68">
        <v>67</v>
      </c>
      <c r="B68" t="s">
        <v>123</v>
      </c>
      <c r="C68" t="s">
        <v>16</v>
      </c>
      <c r="D68">
        <v>135</v>
      </c>
      <c r="E68">
        <v>3900000</v>
      </c>
      <c r="F68">
        <f t="shared" si="3"/>
        <v>28888.888888888891</v>
      </c>
      <c r="G68" t="s">
        <v>282</v>
      </c>
      <c r="H68" t="s">
        <v>18</v>
      </c>
      <c r="I68">
        <v>2</v>
      </c>
      <c r="J68">
        <v>0</v>
      </c>
      <c r="K68" t="str">
        <f>VLOOKUP(J68,Legenda!$B$2:$C$3,2,FALSE)</f>
        <v>ne</v>
      </c>
      <c r="L68">
        <v>0</v>
      </c>
      <c r="M68" t="e">
        <f t="shared" si="4"/>
        <v>#NAME?</v>
      </c>
      <c r="N68" t="s">
        <v>8</v>
      </c>
      <c r="O68" t="s">
        <v>151</v>
      </c>
      <c r="P68">
        <v>19.8</v>
      </c>
      <c r="Q68">
        <v>0</v>
      </c>
      <c r="R68" t="e">
        <f t="shared" si="5"/>
        <v>#NAME?</v>
      </c>
      <c r="S68">
        <v>2</v>
      </c>
      <c r="T68">
        <v>0</v>
      </c>
      <c r="U68" t="s">
        <v>300</v>
      </c>
    </row>
    <row r="69" spans="1:21" x14ac:dyDescent="0.35">
      <c r="A69">
        <v>68</v>
      </c>
      <c r="B69" t="s">
        <v>123</v>
      </c>
      <c r="C69" t="s">
        <v>16</v>
      </c>
      <c r="D69">
        <v>72</v>
      </c>
      <c r="E69">
        <v>3890000</v>
      </c>
      <c r="F69">
        <f t="shared" si="3"/>
        <v>54027.777777777781</v>
      </c>
      <c r="G69" t="s">
        <v>43</v>
      </c>
      <c r="H69" t="s">
        <v>291</v>
      </c>
      <c r="I69">
        <v>1</v>
      </c>
      <c r="J69">
        <v>0</v>
      </c>
      <c r="K69" t="str">
        <f>VLOOKUP(J69,Legenda!$B$2:$C$3,2,FALSE)</f>
        <v>ne</v>
      </c>
      <c r="L69">
        <v>1</v>
      </c>
      <c r="M69" t="e">
        <f t="shared" si="4"/>
        <v>#NAME?</v>
      </c>
      <c r="N69" t="s">
        <v>33</v>
      </c>
      <c r="O69" t="s">
        <v>149</v>
      </c>
      <c r="P69">
        <v>23.8</v>
      </c>
      <c r="Q69">
        <v>0</v>
      </c>
      <c r="R69" t="e">
        <f t="shared" si="5"/>
        <v>#NAME?</v>
      </c>
      <c r="S69">
        <v>1</v>
      </c>
      <c r="T69">
        <v>0</v>
      </c>
      <c r="U69" t="s">
        <v>301</v>
      </c>
    </row>
    <row r="70" spans="1:21" x14ac:dyDescent="0.35">
      <c r="A70">
        <v>69</v>
      </c>
      <c r="B70" t="s">
        <v>123</v>
      </c>
      <c r="C70" t="s">
        <v>16</v>
      </c>
      <c r="D70">
        <v>71</v>
      </c>
      <c r="E70">
        <v>6450000</v>
      </c>
      <c r="F70">
        <f t="shared" si="3"/>
        <v>90845.070422535209</v>
      </c>
      <c r="G70" t="s">
        <v>43</v>
      </c>
      <c r="H70" t="s">
        <v>66</v>
      </c>
      <c r="I70">
        <v>2</v>
      </c>
      <c r="J70">
        <v>1</v>
      </c>
      <c r="K70" t="str">
        <f>VLOOKUP(J70,Legenda!$B$2:$C$3,2,FALSE)</f>
        <v>ano</v>
      </c>
      <c r="L70">
        <v>1</v>
      </c>
      <c r="M70" t="e">
        <f t="shared" si="4"/>
        <v>#NAME?</v>
      </c>
      <c r="N70" t="s">
        <v>16</v>
      </c>
      <c r="O70" t="s">
        <v>163</v>
      </c>
      <c r="P70">
        <v>6.3</v>
      </c>
      <c r="Q70">
        <v>0</v>
      </c>
      <c r="R70" t="e">
        <f t="shared" si="5"/>
        <v>#NAME?</v>
      </c>
      <c r="S70">
        <v>3</v>
      </c>
      <c r="T70">
        <v>0</v>
      </c>
      <c r="U70" t="s">
        <v>302</v>
      </c>
    </row>
    <row r="71" spans="1:21" x14ac:dyDescent="0.35">
      <c r="A71">
        <v>70</v>
      </c>
      <c r="B71" t="s">
        <v>123</v>
      </c>
      <c r="C71" t="s">
        <v>16</v>
      </c>
      <c r="D71">
        <v>50</v>
      </c>
      <c r="E71">
        <v>3383000</v>
      </c>
      <c r="F71">
        <f t="shared" si="3"/>
        <v>67660</v>
      </c>
      <c r="G71" t="s">
        <v>12</v>
      </c>
      <c r="H71" t="s">
        <v>66</v>
      </c>
      <c r="I71">
        <v>3</v>
      </c>
      <c r="J71">
        <v>1</v>
      </c>
      <c r="K71" t="str">
        <f>VLOOKUP(J71,Legenda!$B$2:$C$3,2,FALSE)</f>
        <v>ano</v>
      </c>
      <c r="L71">
        <v>1</v>
      </c>
      <c r="M71" t="e">
        <f t="shared" si="4"/>
        <v>#NAME?</v>
      </c>
      <c r="N71" t="s">
        <v>8</v>
      </c>
      <c r="O71" t="s">
        <v>153</v>
      </c>
      <c r="P71">
        <v>32.1</v>
      </c>
      <c r="Q71">
        <v>0</v>
      </c>
      <c r="R71" t="e">
        <f t="shared" si="5"/>
        <v>#NAME?</v>
      </c>
      <c r="S71">
        <v>1</v>
      </c>
      <c r="T71">
        <v>0</v>
      </c>
      <c r="U71" t="s">
        <v>303</v>
      </c>
    </row>
    <row r="72" spans="1:21" x14ac:dyDescent="0.35">
      <c r="A72">
        <v>71</v>
      </c>
      <c r="B72" t="s">
        <v>123</v>
      </c>
      <c r="C72" t="s">
        <v>16</v>
      </c>
      <c r="D72">
        <v>73</v>
      </c>
      <c r="E72">
        <v>3850000</v>
      </c>
      <c r="F72">
        <f t="shared" si="3"/>
        <v>52739.726027397257</v>
      </c>
      <c r="G72" t="s">
        <v>20</v>
      </c>
      <c r="H72" t="s">
        <v>13</v>
      </c>
      <c r="I72">
        <v>5</v>
      </c>
      <c r="J72">
        <v>0</v>
      </c>
      <c r="K72" t="str">
        <f>VLOOKUP(J72,Legenda!$B$2:$C$3,2,FALSE)</f>
        <v>ne</v>
      </c>
      <c r="L72">
        <v>0</v>
      </c>
      <c r="M72" t="e">
        <f t="shared" si="4"/>
        <v>#NAME?</v>
      </c>
      <c r="N72" t="s">
        <v>8</v>
      </c>
      <c r="O72" t="s">
        <v>153</v>
      </c>
      <c r="P72">
        <v>31.9</v>
      </c>
      <c r="Q72">
        <v>0</v>
      </c>
      <c r="R72" t="e">
        <f t="shared" si="5"/>
        <v>#NAME?</v>
      </c>
      <c r="S72">
        <v>2</v>
      </c>
      <c r="T72">
        <v>0</v>
      </c>
      <c r="U72" t="s">
        <v>299</v>
      </c>
    </row>
    <row r="73" spans="1:21" x14ac:dyDescent="0.35">
      <c r="A73">
        <v>72</v>
      </c>
      <c r="B73" t="s">
        <v>123</v>
      </c>
      <c r="C73" t="s">
        <v>16</v>
      </c>
      <c r="D73">
        <v>69</v>
      </c>
      <c r="E73">
        <v>3990000</v>
      </c>
      <c r="F73">
        <f t="shared" si="3"/>
        <v>57826.086956521736</v>
      </c>
      <c r="G73" t="s">
        <v>20</v>
      </c>
      <c r="H73" t="s">
        <v>18</v>
      </c>
      <c r="I73">
        <v>4</v>
      </c>
      <c r="J73">
        <v>1</v>
      </c>
      <c r="K73" t="str">
        <f>VLOOKUP(J73,Legenda!$B$2:$C$3,2,FALSE)</f>
        <v>ano</v>
      </c>
      <c r="L73">
        <v>1</v>
      </c>
      <c r="M73" t="e">
        <f t="shared" si="4"/>
        <v>#NAME?</v>
      </c>
      <c r="N73" t="s">
        <v>8</v>
      </c>
      <c r="O73" t="s">
        <v>142</v>
      </c>
      <c r="P73">
        <v>18.7</v>
      </c>
      <c r="Q73">
        <v>0</v>
      </c>
      <c r="R73" t="e">
        <f t="shared" si="5"/>
        <v>#NAME?</v>
      </c>
      <c r="S73">
        <v>1</v>
      </c>
      <c r="T73">
        <v>0</v>
      </c>
      <c r="U73" t="s">
        <v>300</v>
      </c>
    </row>
    <row r="74" spans="1:21" x14ac:dyDescent="0.35">
      <c r="A74">
        <v>73</v>
      </c>
      <c r="B74" t="s">
        <v>123</v>
      </c>
      <c r="C74" t="s">
        <v>16</v>
      </c>
      <c r="D74">
        <v>50</v>
      </c>
      <c r="E74">
        <v>2800000</v>
      </c>
      <c r="F74">
        <f t="shared" si="3"/>
        <v>56000</v>
      </c>
      <c r="G74" t="s">
        <v>14</v>
      </c>
      <c r="H74" t="s">
        <v>18</v>
      </c>
      <c r="I74">
        <v>6</v>
      </c>
      <c r="J74">
        <v>0</v>
      </c>
      <c r="K74" t="str">
        <f>VLOOKUP(J74,Legenda!$B$2:$C$3,2,FALSE)</f>
        <v>ne</v>
      </c>
      <c r="L74">
        <v>1</v>
      </c>
      <c r="M74" t="e">
        <f t="shared" si="4"/>
        <v>#NAME?</v>
      </c>
      <c r="N74" t="s">
        <v>8</v>
      </c>
      <c r="O74" t="s">
        <v>154</v>
      </c>
      <c r="P74">
        <v>16.899999999999999</v>
      </c>
      <c r="Q74">
        <v>0</v>
      </c>
      <c r="R74" t="e">
        <f t="shared" si="5"/>
        <v>#NAME?</v>
      </c>
      <c r="S74">
        <v>1</v>
      </c>
      <c r="T74">
        <v>0</v>
      </c>
      <c r="U74" t="s">
        <v>301</v>
      </c>
    </row>
    <row r="75" spans="1:21" x14ac:dyDescent="0.35">
      <c r="A75">
        <v>74</v>
      </c>
      <c r="B75" t="s">
        <v>123</v>
      </c>
      <c r="C75" t="s">
        <v>16</v>
      </c>
      <c r="D75">
        <v>60</v>
      </c>
      <c r="E75">
        <v>3990000</v>
      </c>
      <c r="F75">
        <f t="shared" si="3"/>
        <v>66500</v>
      </c>
      <c r="G75" t="s">
        <v>14</v>
      </c>
      <c r="H75" t="s">
        <v>13</v>
      </c>
      <c r="I75">
        <v>3</v>
      </c>
      <c r="J75">
        <v>1</v>
      </c>
      <c r="K75" t="str">
        <f>VLOOKUP(J75,Legenda!$B$2:$C$3,2,FALSE)</f>
        <v>ano</v>
      </c>
      <c r="L75">
        <v>1</v>
      </c>
      <c r="M75" t="e">
        <f t="shared" si="4"/>
        <v>#NAME?</v>
      </c>
      <c r="N75" t="s">
        <v>33</v>
      </c>
      <c r="O75" t="s">
        <v>162</v>
      </c>
      <c r="P75">
        <v>16.600000000000001</v>
      </c>
      <c r="Q75">
        <v>0</v>
      </c>
      <c r="R75" t="e">
        <f t="shared" si="5"/>
        <v>#NAME?</v>
      </c>
      <c r="S75">
        <v>1</v>
      </c>
      <c r="T75">
        <v>0</v>
      </c>
      <c r="U75" t="s">
        <v>302</v>
      </c>
    </row>
    <row r="76" spans="1:21" x14ac:dyDescent="0.35">
      <c r="A76">
        <v>75</v>
      </c>
      <c r="B76" t="s">
        <v>123</v>
      </c>
      <c r="C76" t="s">
        <v>16</v>
      </c>
      <c r="D76">
        <v>85</v>
      </c>
      <c r="E76">
        <v>4600000</v>
      </c>
      <c r="F76">
        <f t="shared" si="3"/>
        <v>54117.647058823532</v>
      </c>
      <c r="G76" t="s">
        <v>282</v>
      </c>
      <c r="H76" t="s">
        <v>13</v>
      </c>
      <c r="I76">
        <v>1</v>
      </c>
      <c r="J76">
        <v>0</v>
      </c>
      <c r="K76" t="str">
        <f>VLOOKUP(J76,Legenda!$B$2:$C$3,2,FALSE)</f>
        <v>ne</v>
      </c>
      <c r="L76">
        <v>1</v>
      </c>
      <c r="M76" t="e">
        <f t="shared" si="4"/>
        <v>#NAME?</v>
      </c>
      <c r="O76" t="s">
        <v>164</v>
      </c>
      <c r="P76">
        <v>10.199999999999999</v>
      </c>
      <c r="Q76">
        <v>0</v>
      </c>
      <c r="R76" t="e">
        <f t="shared" si="5"/>
        <v>#NAME?</v>
      </c>
      <c r="S76">
        <v>1</v>
      </c>
      <c r="T76">
        <v>0</v>
      </c>
      <c r="U76" t="s">
        <v>303</v>
      </c>
    </row>
    <row r="77" spans="1:21" x14ac:dyDescent="0.35">
      <c r="A77">
        <v>76</v>
      </c>
      <c r="B77" t="s">
        <v>123</v>
      </c>
      <c r="C77" t="s">
        <v>16</v>
      </c>
      <c r="D77">
        <v>64</v>
      </c>
      <c r="E77">
        <v>3100000</v>
      </c>
      <c r="F77">
        <f t="shared" si="3"/>
        <v>48437.5</v>
      </c>
      <c r="G77" t="s">
        <v>14</v>
      </c>
      <c r="H77" t="s">
        <v>291</v>
      </c>
      <c r="I77">
        <v>1</v>
      </c>
      <c r="J77">
        <v>0</v>
      </c>
      <c r="K77" t="str">
        <f>VLOOKUP(J77,Legenda!$B$2:$C$3,2,FALSE)</f>
        <v>ne</v>
      </c>
      <c r="L77">
        <v>1</v>
      </c>
      <c r="M77" t="e">
        <f t="shared" si="4"/>
        <v>#NAME?</v>
      </c>
      <c r="N77" t="s">
        <v>16</v>
      </c>
      <c r="O77" t="s">
        <v>161</v>
      </c>
      <c r="P77">
        <v>24.3</v>
      </c>
      <c r="Q77">
        <v>0</v>
      </c>
      <c r="R77" t="e">
        <f t="shared" si="5"/>
        <v>#NAME?</v>
      </c>
      <c r="S77">
        <v>2</v>
      </c>
      <c r="T77">
        <v>0</v>
      </c>
      <c r="U77" t="s">
        <v>299</v>
      </c>
    </row>
    <row r="78" spans="1:21" x14ac:dyDescent="0.35">
      <c r="A78">
        <v>77</v>
      </c>
      <c r="B78" t="s">
        <v>123</v>
      </c>
      <c r="C78" t="s">
        <v>16</v>
      </c>
      <c r="D78">
        <v>54</v>
      </c>
      <c r="E78">
        <v>2640000</v>
      </c>
      <c r="F78">
        <f t="shared" si="3"/>
        <v>48888.888888888891</v>
      </c>
      <c r="G78" t="s">
        <v>20</v>
      </c>
      <c r="H78" t="s">
        <v>18</v>
      </c>
      <c r="I78">
        <v>3</v>
      </c>
      <c r="J78">
        <v>1</v>
      </c>
      <c r="K78" t="str">
        <f>VLOOKUP(J78,Legenda!$B$2:$C$3,2,FALSE)</f>
        <v>ano</v>
      </c>
      <c r="L78">
        <v>1</v>
      </c>
      <c r="M78" t="e">
        <f t="shared" si="4"/>
        <v>#NAME?</v>
      </c>
      <c r="N78" t="s">
        <v>8</v>
      </c>
      <c r="O78" t="s">
        <v>161</v>
      </c>
      <c r="P78">
        <v>25.2</v>
      </c>
      <c r="Q78">
        <v>0</v>
      </c>
      <c r="R78" t="e">
        <f t="shared" si="5"/>
        <v>#NAME?</v>
      </c>
      <c r="S78">
        <v>2</v>
      </c>
      <c r="T78">
        <v>0</v>
      </c>
      <c r="U78" t="s">
        <v>300</v>
      </c>
    </row>
    <row r="79" spans="1:21" x14ac:dyDescent="0.35">
      <c r="A79">
        <v>78</v>
      </c>
      <c r="B79" t="s">
        <v>123</v>
      </c>
      <c r="C79" t="s">
        <v>16</v>
      </c>
      <c r="D79">
        <v>59</v>
      </c>
      <c r="E79">
        <v>2990000</v>
      </c>
      <c r="F79">
        <f t="shared" si="3"/>
        <v>50677.966101694918</v>
      </c>
      <c r="G79" t="s">
        <v>14</v>
      </c>
      <c r="H79" t="s">
        <v>13</v>
      </c>
      <c r="I79">
        <v>1</v>
      </c>
      <c r="J79">
        <v>0</v>
      </c>
      <c r="K79" t="str">
        <f>VLOOKUP(J79,Legenda!$B$2:$C$3,2,FALSE)</f>
        <v>ne</v>
      </c>
      <c r="L79">
        <v>1</v>
      </c>
      <c r="M79" t="e">
        <f t="shared" si="4"/>
        <v>#NAME?</v>
      </c>
      <c r="N79" t="s">
        <v>8</v>
      </c>
      <c r="O79" t="s">
        <v>144</v>
      </c>
      <c r="P79">
        <v>1.1000000000000001</v>
      </c>
      <c r="Q79">
        <v>0</v>
      </c>
      <c r="R79" t="e">
        <f t="shared" si="5"/>
        <v>#NAME?</v>
      </c>
      <c r="S79">
        <v>2</v>
      </c>
      <c r="T79">
        <v>1</v>
      </c>
      <c r="U79" t="s">
        <v>301</v>
      </c>
    </row>
    <row r="80" spans="1:21" x14ac:dyDescent="0.35">
      <c r="A80">
        <v>79</v>
      </c>
      <c r="B80" t="s">
        <v>123</v>
      </c>
      <c r="C80" t="s">
        <v>16</v>
      </c>
      <c r="D80">
        <v>71</v>
      </c>
      <c r="E80">
        <v>4300000</v>
      </c>
      <c r="F80">
        <f t="shared" si="3"/>
        <v>60563.380281690144</v>
      </c>
      <c r="G80" t="s">
        <v>20</v>
      </c>
      <c r="H80" t="s">
        <v>13</v>
      </c>
      <c r="I80">
        <v>4</v>
      </c>
      <c r="J80">
        <v>1</v>
      </c>
      <c r="K80" t="str">
        <f>VLOOKUP(J80,Legenda!$B$2:$C$3,2,FALSE)</f>
        <v>ano</v>
      </c>
      <c r="L80">
        <v>0</v>
      </c>
      <c r="M80" t="e">
        <f t="shared" si="4"/>
        <v>#NAME?</v>
      </c>
      <c r="N80" t="s">
        <v>8</v>
      </c>
      <c r="O80" t="s">
        <v>144</v>
      </c>
      <c r="P80">
        <v>1.1000000000000001</v>
      </c>
      <c r="Q80">
        <v>0</v>
      </c>
      <c r="R80" t="e">
        <f t="shared" si="5"/>
        <v>#NAME?</v>
      </c>
      <c r="S80">
        <v>1</v>
      </c>
      <c r="T80">
        <v>1</v>
      </c>
      <c r="U80" t="s">
        <v>302</v>
      </c>
    </row>
    <row r="81" spans="1:21" x14ac:dyDescent="0.35">
      <c r="A81">
        <v>80</v>
      </c>
      <c r="B81" t="s">
        <v>123</v>
      </c>
      <c r="C81" t="s">
        <v>16</v>
      </c>
      <c r="D81">
        <v>70</v>
      </c>
      <c r="E81">
        <v>4250000</v>
      </c>
      <c r="F81">
        <f t="shared" si="3"/>
        <v>60714.285714285717</v>
      </c>
      <c r="G81" t="s">
        <v>20</v>
      </c>
      <c r="H81" t="s">
        <v>13</v>
      </c>
      <c r="I81">
        <v>6</v>
      </c>
      <c r="J81">
        <v>0</v>
      </c>
      <c r="K81" t="str">
        <f>VLOOKUP(J81,Legenda!$B$2:$C$3,2,FALSE)</f>
        <v>ne</v>
      </c>
      <c r="L81">
        <v>0</v>
      </c>
      <c r="M81" t="e">
        <f t="shared" si="4"/>
        <v>#NAME?</v>
      </c>
      <c r="N81" t="s">
        <v>8</v>
      </c>
      <c r="O81" t="s">
        <v>144</v>
      </c>
      <c r="P81">
        <v>2.2000000000000002</v>
      </c>
      <c r="Q81">
        <v>0</v>
      </c>
      <c r="R81" t="e">
        <f t="shared" si="5"/>
        <v>#NAME?</v>
      </c>
      <c r="S81">
        <v>1</v>
      </c>
      <c r="T81">
        <v>1</v>
      </c>
      <c r="U81" t="s">
        <v>303</v>
      </c>
    </row>
    <row r="82" spans="1:21" x14ac:dyDescent="0.35">
      <c r="A82">
        <v>81</v>
      </c>
      <c r="B82" t="s">
        <v>1</v>
      </c>
      <c r="C82" t="s">
        <v>16</v>
      </c>
      <c r="D82">
        <v>57</v>
      </c>
      <c r="E82">
        <v>1160000</v>
      </c>
      <c r="F82">
        <f t="shared" si="3"/>
        <v>20350.877192982458</v>
      </c>
      <c r="G82" t="s">
        <v>14</v>
      </c>
      <c r="H82" t="s">
        <v>18</v>
      </c>
      <c r="I82">
        <v>1</v>
      </c>
      <c r="J82">
        <v>0</v>
      </c>
      <c r="K82" t="str">
        <f>VLOOKUP(J82,Legenda!$B$2:$C$3,2,FALSE)</f>
        <v>ne</v>
      </c>
      <c r="L82">
        <v>0</v>
      </c>
      <c r="M82" t="e">
        <f t="shared" si="4"/>
        <v>#NAME?</v>
      </c>
      <c r="N82" t="s">
        <v>8</v>
      </c>
      <c r="O82" t="s">
        <v>19</v>
      </c>
      <c r="P82">
        <v>25.5</v>
      </c>
      <c r="Q82">
        <v>0</v>
      </c>
      <c r="R82" t="e">
        <f t="shared" si="5"/>
        <v>#NAME?</v>
      </c>
      <c r="S82">
        <v>1</v>
      </c>
      <c r="T82">
        <v>0</v>
      </c>
      <c r="U82" t="s">
        <v>299</v>
      </c>
    </row>
    <row r="83" spans="1:21" x14ac:dyDescent="0.35">
      <c r="A83">
        <v>82</v>
      </c>
      <c r="B83" t="s">
        <v>1</v>
      </c>
      <c r="C83" t="s">
        <v>16</v>
      </c>
      <c r="D83">
        <v>70</v>
      </c>
      <c r="E83">
        <v>1800000</v>
      </c>
      <c r="F83">
        <f t="shared" si="3"/>
        <v>25714.285714285714</v>
      </c>
      <c r="G83" t="s">
        <v>20</v>
      </c>
      <c r="H83" t="s">
        <v>13</v>
      </c>
      <c r="I83">
        <v>7</v>
      </c>
      <c r="J83">
        <v>0</v>
      </c>
      <c r="K83" t="str">
        <f>VLOOKUP(J83,Legenda!$B$2:$C$3,2,FALSE)</f>
        <v>ne</v>
      </c>
      <c r="L83">
        <v>1</v>
      </c>
      <c r="M83" t="e">
        <f t="shared" si="4"/>
        <v>#NAME?</v>
      </c>
      <c r="N83" t="s">
        <v>8</v>
      </c>
      <c r="O83" t="s">
        <v>19</v>
      </c>
      <c r="P83">
        <v>22.9</v>
      </c>
      <c r="Q83">
        <v>0</v>
      </c>
      <c r="R83" t="e">
        <f t="shared" si="5"/>
        <v>#NAME?</v>
      </c>
      <c r="S83">
        <v>1</v>
      </c>
      <c r="T83">
        <v>0</v>
      </c>
      <c r="U83" t="s">
        <v>300</v>
      </c>
    </row>
    <row r="84" spans="1:21" x14ac:dyDescent="0.35">
      <c r="A84">
        <v>83</v>
      </c>
      <c r="B84" t="s">
        <v>1</v>
      </c>
      <c r="C84" t="s">
        <v>16</v>
      </c>
      <c r="D84">
        <v>59</v>
      </c>
      <c r="E84">
        <v>1049000</v>
      </c>
      <c r="F84">
        <f t="shared" si="3"/>
        <v>17779.661016949154</v>
      </c>
      <c r="G84" t="s">
        <v>14</v>
      </c>
      <c r="H84" t="s">
        <v>13</v>
      </c>
      <c r="I84">
        <v>3</v>
      </c>
      <c r="J84">
        <v>0</v>
      </c>
      <c r="K84" t="str">
        <f>VLOOKUP(J84,Legenda!$B$2:$C$3,2,FALSE)</f>
        <v>ne</v>
      </c>
      <c r="L84">
        <v>1</v>
      </c>
      <c r="M84" t="e">
        <f t="shared" si="4"/>
        <v>#NAME?</v>
      </c>
      <c r="N84" t="s">
        <v>8</v>
      </c>
      <c r="O84" t="s">
        <v>19</v>
      </c>
      <c r="P84">
        <v>22.1</v>
      </c>
      <c r="Q84">
        <v>0</v>
      </c>
      <c r="R84" t="e">
        <f t="shared" si="5"/>
        <v>#NAME?</v>
      </c>
      <c r="S84">
        <v>2</v>
      </c>
      <c r="T84">
        <v>0</v>
      </c>
      <c r="U84" t="s">
        <v>301</v>
      </c>
    </row>
    <row r="85" spans="1:21" x14ac:dyDescent="0.35">
      <c r="A85">
        <v>84</v>
      </c>
      <c r="B85" t="s">
        <v>1</v>
      </c>
      <c r="C85" t="s">
        <v>16</v>
      </c>
      <c r="D85">
        <v>51</v>
      </c>
      <c r="E85">
        <v>1199000</v>
      </c>
      <c r="F85">
        <f t="shared" si="3"/>
        <v>23509.803921568626</v>
      </c>
      <c r="G85" t="s">
        <v>14</v>
      </c>
      <c r="H85" t="s">
        <v>290</v>
      </c>
      <c r="I85">
        <v>2</v>
      </c>
      <c r="J85">
        <v>1</v>
      </c>
      <c r="K85" t="str">
        <f>VLOOKUP(J85,Legenda!$B$2:$C$3,2,FALSE)</f>
        <v>ano</v>
      </c>
      <c r="L85">
        <v>1</v>
      </c>
      <c r="M85" t="e">
        <f t="shared" si="4"/>
        <v>#NAME?</v>
      </c>
      <c r="N85" t="s">
        <v>8</v>
      </c>
      <c r="O85" t="s">
        <v>19</v>
      </c>
      <c r="P85">
        <v>22</v>
      </c>
      <c r="Q85">
        <v>0</v>
      </c>
      <c r="R85" t="e">
        <f t="shared" si="5"/>
        <v>#NAME?</v>
      </c>
      <c r="S85">
        <v>1</v>
      </c>
      <c r="T85">
        <v>0</v>
      </c>
      <c r="U85" t="s">
        <v>302</v>
      </c>
    </row>
    <row r="86" spans="1:21" x14ac:dyDescent="0.35">
      <c r="A86">
        <v>85</v>
      </c>
      <c r="B86" t="s">
        <v>1</v>
      </c>
      <c r="C86" t="s">
        <v>16</v>
      </c>
      <c r="D86">
        <v>63</v>
      </c>
      <c r="E86">
        <v>1269900</v>
      </c>
      <c r="F86">
        <f t="shared" si="3"/>
        <v>20157.142857142859</v>
      </c>
      <c r="G86" t="s">
        <v>14</v>
      </c>
      <c r="H86" t="s">
        <v>13</v>
      </c>
      <c r="I86">
        <v>6</v>
      </c>
      <c r="J86">
        <v>0</v>
      </c>
      <c r="K86" t="str">
        <f>VLOOKUP(J86,Legenda!$B$2:$C$3,2,FALSE)</f>
        <v>ne</v>
      </c>
      <c r="L86">
        <v>0</v>
      </c>
      <c r="M86" t="e">
        <f t="shared" si="4"/>
        <v>#NAME?</v>
      </c>
      <c r="N86" t="s">
        <v>8</v>
      </c>
      <c r="O86" t="s">
        <v>19</v>
      </c>
      <c r="P86">
        <v>23.2</v>
      </c>
      <c r="Q86">
        <v>0</v>
      </c>
      <c r="R86" t="e">
        <f t="shared" si="5"/>
        <v>#NAME?</v>
      </c>
      <c r="S86">
        <v>1</v>
      </c>
      <c r="T86">
        <v>0</v>
      </c>
      <c r="U86" t="s">
        <v>303</v>
      </c>
    </row>
    <row r="87" spans="1:21" x14ac:dyDescent="0.35">
      <c r="A87">
        <v>86</v>
      </c>
      <c r="B87" t="s">
        <v>1</v>
      </c>
      <c r="C87" t="s">
        <v>16</v>
      </c>
      <c r="D87">
        <v>64</v>
      </c>
      <c r="E87">
        <v>2550000</v>
      </c>
      <c r="F87">
        <f t="shared" si="3"/>
        <v>39843.75</v>
      </c>
      <c r="G87" t="s">
        <v>14</v>
      </c>
      <c r="H87" t="s">
        <v>291</v>
      </c>
      <c r="I87">
        <v>2</v>
      </c>
      <c r="J87">
        <v>1</v>
      </c>
      <c r="K87" t="str">
        <f>VLOOKUP(J87,Legenda!$B$2:$C$3,2,FALSE)</f>
        <v>ano</v>
      </c>
      <c r="L87">
        <v>1</v>
      </c>
      <c r="M87" t="e">
        <f t="shared" si="4"/>
        <v>#NAME?</v>
      </c>
      <c r="N87" t="s">
        <v>30</v>
      </c>
      <c r="O87" t="s">
        <v>53</v>
      </c>
      <c r="P87">
        <v>7.7</v>
      </c>
      <c r="Q87">
        <v>0</v>
      </c>
      <c r="R87" t="e">
        <f t="shared" si="5"/>
        <v>#NAME?</v>
      </c>
      <c r="S87">
        <v>1</v>
      </c>
      <c r="T87">
        <v>0</v>
      </c>
      <c r="U87" t="s">
        <v>299</v>
      </c>
    </row>
    <row r="88" spans="1:21" x14ac:dyDescent="0.35">
      <c r="A88">
        <v>87</v>
      </c>
      <c r="B88" t="s">
        <v>1</v>
      </c>
      <c r="C88" t="s">
        <v>16</v>
      </c>
      <c r="D88">
        <v>57</v>
      </c>
      <c r="E88">
        <v>1440000</v>
      </c>
      <c r="F88">
        <f t="shared" si="3"/>
        <v>25263.157894736843</v>
      </c>
      <c r="G88" t="s">
        <v>14</v>
      </c>
      <c r="H88" t="s">
        <v>13</v>
      </c>
      <c r="I88">
        <v>1</v>
      </c>
      <c r="J88">
        <v>0</v>
      </c>
      <c r="K88" t="str">
        <f>VLOOKUP(J88,Legenda!$B$2:$C$3,2,FALSE)</f>
        <v>ne</v>
      </c>
      <c r="L88">
        <v>1</v>
      </c>
      <c r="M88" t="e">
        <f t="shared" si="4"/>
        <v>#NAME?</v>
      </c>
      <c r="N88" t="s">
        <v>8</v>
      </c>
      <c r="O88" t="s">
        <v>17</v>
      </c>
      <c r="P88">
        <v>34.200000000000003</v>
      </c>
      <c r="Q88">
        <v>0</v>
      </c>
      <c r="R88" t="e">
        <f t="shared" si="5"/>
        <v>#NAME?</v>
      </c>
      <c r="S88">
        <v>1</v>
      </c>
      <c r="T88">
        <v>0</v>
      </c>
      <c r="U88" t="s">
        <v>300</v>
      </c>
    </row>
    <row r="89" spans="1:21" x14ac:dyDescent="0.35">
      <c r="A89">
        <v>88</v>
      </c>
      <c r="B89" t="s">
        <v>1</v>
      </c>
      <c r="C89" t="s">
        <v>16</v>
      </c>
      <c r="D89">
        <v>52</v>
      </c>
      <c r="E89">
        <v>990000</v>
      </c>
      <c r="F89">
        <f t="shared" si="3"/>
        <v>19038.461538461539</v>
      </c>
      <c r="G89" t="s">
        <v>14</v>
      </c>
      <c r="H89" t="s">
        <v>13</v>
      </c>
      <c r="I89">
        <v>3</v>
      </c>
      <c r="J89">
        <v>1</v>
      </c>
      <c r="K89" t="str">
        <f>VLOOKUP(J89,Legenda!$B$2:$C$3,2,FALSE)</f>
        <v>ano</v>
      </c>
      <c r="L89">
        <v>0</v>
      </c>
      <c r="M89" t="e">
        <f t="shared" si="4"/>
        <v>#NAME?</v>
      </c>
      <c r="N89" t="s">
        <v>8</v>
      </c>
      <c r="O89" t="s">
        <v>17</v>
      </c>
      <c r="P89">
        <v>29.9</v>
      </c>
      <c r="Q89">
        <v>0</v>
      </c>
      <c r="R89" t="e">
        <f t="shared" si="5"/>
        <v>#NAME?</v>
      </c>
      <c r="S89">
        <v>1</v>
      </c>
      <c r="T89">
        <v>0</v>
      </c>
      <c r="U89" t="s">
        <v>301</v>
      </c>
    </row>
    <row r="90" spans="1:21" x14ac:dyDescent="0.35">
      <c r="A90">
        <v>89</v>
      </c>
      <c r="B90" t="s">
        <v>1</v>
      </c>
      <c r="C90" t="s">
        <v>16</v>
      </c>
      <c r="D90">
        <v>75</v>
      </c>
      <c r="E90">
        <v>1990000</v>
      </c>
      <c r="F90">
        <f t="shared" si="3"/>
        <v>26533.333333333332</v>
      </c>
      <c r="G90" t="s">
        <v>20</v>
      </c>
      <c r="H90" t="s">
        <v>18</v>
      </c>
      <c r="I90">
        <v>5</v>
      </c>
      <c r="J90">
        <v>1</v>
      </c>
      <c r="K90" t="str">
        <f>VLOOKUP(J90,Legenda!$B$2:$C$3,2,FALSE)</f>
        <v>ano</v>
      </c>
      <c r="L90">
        <v>1</v>
      </c>
      <c r="M90" t="e">
        <f t="shared" si="4"/>
        <v>#NAME?</v>
      </c>
      <c r="N90" t="s">
        <v>8</v>
      </c>
      <c r="O90" t="s">
        <v>23</v>
      </c>
      <c r="P90">
        <v>1.6</v>
      </c>
      <c r="Q90">
        <v>0</v>
      </c>
      <c r="R90" t="e">
        <f t="shared" si="5"/>
        <v>#NAME?</v>
      </c>
      <c r="S90">
        <v>1</v>
      </c>
      <c r="T90">
        <v>1</v>
      </c>
      <c r="U90" t="s">
        <v>302</v>
      </c>
    </row>
    <row r="91" spans="1:21" x14ac:dyDescent="0.35">
      <c r="A91">
        <v>90</v>
      </c>
      <c r="B91" t="s">
        <v>1</v>
      </c>
      <c r="C91" t="s">
        <v>16</v>
      </c>
      <c r="D91">
        <v>105</v>
      </c>
      <c r="E91">
        <v>2749000</v>
      </c>
      <c r="F91">
        <f t="shared" si="3"/>
        <v>26180.952380952382</v>
      </c>
      <c r="G91" t="s">
        <v>20</v>
      </c>
      <c r="H91" t="s">
        <v>13</v>
      </c>
      <c r="I91">
        <v>4</v>
      </c>
      <c r="J91">
        <v>0</v>
      </c>
      <c r="K91" t="str">
        <f>VLOOKUP(J91,Legenda!$B$2:$C$3,2,FALSE)</f>
        <v>ne</v>
      </c>
      <c r="L91">
        <v>0</v>
      </c>
      <c r="M91" t="e">
        <f t="shared" si="4"/>
        <v>#NAME?</v>
      </c>
      <c r="N91" t="s">
        <v>8</v>
      </c>
      <c r="O91" t="s">
        <v>23</v>
      </c>
      <c r="P91">
        <v>0.7</v>
      </c>
      <c r="Q91">
        <v>0</v>
      </c>
      <c r="R91" t="e">
        <f t="shared" si="5"/>
        <v>#NAME?</v>
      </c>
      <c r="S91">
        <v>1</v>
      </c>
      <c r="T91">
        <v>1</v>
      </c>
      <c r="U91" t="s">
        <v>303</v>
      </c>
    </row>
    <row r="92" spans="1:21" x14ac:dyDescent="0.35">
      <c r="A92">
        <v>91</v>
      </c>
      <c r="B92" t="s">
        <v>1</v>
      </c>
      <c r="C92" t="s">
        <v>16</v>
      </c>
      <c r="D92">
        <v>60</v>
      </c>
      <c r="E92">
        <v>2650000</v>
      </c>
      <c r="F92">
        <f t="shared" si="3"/>
        <v>44166.666666666664</v>
      </c>
      <c r="G92" t="s">
        <v>43</v>
      </c>
      <c r="H92" t="s">
        <v>18</v>
      </c>
      <c r="I92">
        <v>4</v>
      </c>
      <c r="J92">
        <v>0</v>
      </c>
      <c r="K92" t="str">
        <f>VLOOKUP(J92,Legenda!$B$2:$C$3,2,FALSE)</f>
        <v>ne</v>
      </c>
      <c r="L92">
        <v>1</v>
      </c>
      <c r="M92" t="e">
        <f t="shared" si="4"/>
        <v>#NAME?</v>
      </c>
      <c r="N92" t="s">
        <v>8</v>
      </c>
      <c r="O92" t="s">
        <v>23</v>
      </c>
      <c r="P92">
        <v>29.3</v>
      </c>
      <c r="Q92">
        <v>0</v>
      </c>
      <c r="R92" t="e">
        <f t="shared" si="5"/>
        <v>#NAME?</v>
      </c>
      <c r="S92">
        <v>1</v>
      </c>
      <c r="T92">
        <v>1</v>
      </c>
      <c r="U92" t="s">
        <v>299</v>
      </c>
    </row>
    <row r="93" spans="1:21" x14ac:dyDescent="0.35">
      <c r="A93">
        <v>92</v>
      </c>
      <c r="B93" t="s">
        <v>1</v>
      </c>
      <c r="C93" t="s">
        <v>16</v>
      </c>
      <c r="D93">
        <v>83</v>
      </c>
      <c r="E93">
        <v>2699000</v>
      </c>
      <c r="F93">
        <f t="shared" si="3"/>
        <v>32518.072289156626</v>
      </c>
      <c r="G93" t="s">
        <v>20</v>
      </c>
      <c r="H93" t="s">
        <v>18</v>
      </c>
      <c r="I93">
        <v>1</v>
      </c>
      <c r="J93">
        <v>0</v>
      </c>
      <c r="K93" t="str">
        <f>VLOOKUP(J93,Legenda!$B$2:$C$3,2,FALSE)</f>
        <v>ne</v>
      </c>
      <c r="L93">
        <v>1</v>
      </c>
      <c r="M93" t="e">
        <f t="shared" si="4"/>
        <v>#NAME?</v>
      </c>
      <c r="N93" t="s">
        <v>8</v>
      </c>
      <c r="O93" t="s">
        <v>23</v>
      </c>
      <c r="P93">
        <v>1.2</v>
      </c>
      <c r="Q93">
        <v>0</v>
      </c>
      <c r="R93" t="e">
        <f t="shared" si="5"/>
        <v>#NAME?</v>
      </c>
      <c r="S93">
        <v>1</v>
      </c>
      <c r="T93">
        <v>1</v>
      </c>
      <c r="U93" t="s">
        <v>300</v>
      </c>
    </row>
    <row r="94" spans="1:21" x14ac:dyDescent="0.35">
      <c r="A94">
        <v>93</v>
      </c>
      <c r="B94" t="s">
        <v>1</v>
      </c>
      <c r="C94" t="s">
        <v>16</v>
      </c>
      <c r="D94">
        <v>69</v>
      </c>
      <c r="E94">
        <v>2500000</v>
      </c>
      <c r="F94">
        <f t="shared" si="3"/>
        <v>36231.884057971016</v>
      </c>
      <c r="G94" t="s">
        <v>14</v>
      </c>
      <c r="H94" t="s">
        <v>291</v>
      </c>
      <c r="I94">
        <v>3</v>
      </c>
      <c r="J94">
        <v>0</v>
      </c>
      <c r="K94" t="str">
        <f>VLOOKUP(J94,Legenda!$B$2:$C$3,2,FALSE)</f>
        <v>ne</v>
      </c>
      <c r="L94">
        <v>0</v>
      </c>
      <c r="M94" t="e">
        <f t="shared" si="4"/>
        <v>#NAME?</v>
      </c>
      <c r="N94" t="s">
        <v>8</v>
      </c>
      <c r="O94" t="s">
        <v>102</v>
      </c>
      <c r="P94">
        <v>1.6</v>
      </c>
      <c r="Q94">
        <v>0</v>
      </c>
      <c r="R94" t="e">
        <f t="shared" si="5"/>
        <v>#NAME?</v>
      </c>
      <c r="S94">
        <v>1</v>
      </c>
      <c r="T94">
        <v>1</v>
      </c>
      <c r="U94" t="s">
        <v>301</v>
      </c>
    </row>
    <row r="95" spans="1:21" x14ac:dyDescent="0.35">
      <c r="A95">
        <v>94</v>
      </c>
      <c r="B95" t="s">
        <v>1</v>
      </c>
      <c r="C95" t="s">
        <v>16</v>
      </c>
      <c r="D95">
        <v>85</v>
      </c>
      <c r="E95">
        <v>4880000</v>
      </c>
      <c r="F95">
        <f t="shared" si="3"/>
        <v>57411.76470588235</v>
      </c>
      <c r="G95" t="s">
        <v>43</v>
      </c>
      <c r="H95" t="s">
        <v>291</v>
      </c>
      <c r="I95">
        <v>1</v>
      </c>
      <c r="J95">
        <v>0</v>
      </c>
      <c r="K95" t="str">
        <f>VLOOKUP(J95,Legenda!$B$2:$C$3,2,FALSE)</f>
        <v>ne</v>
      </c>
      <c r="L95">
        <v>0</v>
      </c>
      <c r="M95" t="e">
        <f t="shared" si="4"/>
        <v>#NAME?</v>
      </c>
      <c r="N95" t="s">
        <v>8</v>
      </c>
      <c r="O95" t="s">
        <v>51</v>
      </c>
      <c r="P95">
        <v>18.5</v>
      </c>
      <c r="Q95">
        <v>0</v>
      </c>
      <c r="R95" t="e">
        <f t="shared" si="5"/>
        <v>#NAME?</v>
      </c>
      <c r="S95">
        <v>1</v>
      </c>
      <c r="T95">
        <v>0</v>
      </c>
      <c r="U95" t="s">
        <v>302</v>
      </c>
    </row>
    <row r="96" spans="1:21" x14ac:dyDescent="0.35">
      <c r="A96">
        <v>95</v>
      </c>
      <c r="B96" t="s">
        <v>1</v>
      </c>
      <c r="C96" t="s">
        <v>16</v>
      </c>
      <c r="D96">
        <v>70</v>
      </c>
      <c r="E96">
        <v>2999000</v>
      </c>
      <c r="F96">
        <f t="shared" si="3"/>
        <v>42842.857142857145</v>
      </c>
      <c r="G96" t="s">
        <v>20</v>
      </c>
      <c r="H96" t="s">
        <v>18</v>
      </c>
      <c r="I96">
        <v>3</v>
      </c>
      <c r="J96">
        <v>0</v>
      </c>
      <c r="K96" t="str">
        <f>VLOOKUP(J96,Legenda!$B$2:$C$3,2,FALSE)</f>
        <v>ne</v>
      </c>
      <c r="L96">
        <v>1</v>
      </c>
      <c r="M96" t="e">
        <f t="shared" si="4"/>
        <v>#NAME?</v>
      </c>
      <c r="N96" t="s">
        <v>8</v>
      </c>
      <c r="O96" t="s">
        <v>51</v>
      </c>
      <c r="P96">
        <v>18.5</v>
      </c>
      <c r="Q96">
        <v>0</v>
      </c>
      <c r="R96" t="e">
        <f t="shared" si="5"/>
        <v>#NAME?</v>
      </c>
      <c r="S96">
        <v>1</v>
      </c>
      <c r="T96">
        <v>0</v>
      </c>
      <c r="U96" t="s">
        <v>303</v>
      </c>
    </row>
    <row r="97" spans="1:21" x14ac:dyDescent="0.35">
      <c r="A97">
        <v>96</v>
      </c>
      <c r="B97" t="s">
        <v>1</v>
      </c>
      <c r="C97" t="s">
        <v>16</v>
      </c>
      <c r="D97">
        <v>71</v>
      </c>
      <c r="E97">
        <v>8500000</v>
      </c>
      <c r="F97">
        <f t="shared" si="3"/>
        <v>119718.30985915494</v>
      </c>
      <c r="G97" t="s">
        <v>14</v>
      </c>
      <c r="H97" t="s">
        <v>13</v>
      </c>
      <c r="I97">
        <v>3</v>
      </c>
      <c r="J97">
        <v>0</v>
      </c>
      <c r="K97" t="str">
        <f>VLOOKUP(J97,Legenda!$B$2:$C$3,2,FALSE)</f>
        <v>ne</v>
      </c>
      <c r="L97">
        <v>0</v>
      </c>
      <c r="M97" t="e">
        <f t="shared" si="4"/>
        <v>#NAME?</v>
      </c>
      <c r="N97" t="s">
        <v>8</v>
      </c>
      <c r="O97" t="s">
        <v>22</v>
      </c>
      <c r="P97">
        <v>0.3</v>
      </c>
      <c r="Q97">
        <v>0</v>
      </c>
      <c r="R97" t="e">
        <f t="shared" si="5"/>
        <v>#NAME?</v>
      </c>
      <c r="S97">
        <v>3</v>
      </c>
      <c r="T97">
        <v>1</v>
      </c>
      <c r="U97" t="s">
        <v>299</v>
      </c>
    </row>
    <row r="98" spans="1:21" x14ac:dyDescent="0.35">
      <c r="A98">
        <v>97</v>
      </c>
      <c r="B98" t="s">
        <v>1</v>
      </c>
      <c r="C98" t="s">
        <v>16</v>
      </c>
      <c r="D98">
        <v>57</v>
      </c>
      <c r="E98">
        <v>1790000</v>
      </c>
      <c r="F98">
        <f t="shared" si="3"/>
        <v>31403.508771929824</v>
      </c>
      <c r="G98" t="s">
        <v>14</v>
      </c>
      <c r="H98" t="s">
        <v>291</v>
      </c>
      <c r="I98">
        <v>2</v>
      </c>
      <c r="J98">
        <v>0</v>
      </c>
      <c r="K98" t="str">
        <f>VLOOKUP(J98,Legenda!$B$2:$C$3,2,FALSE)</f>
        <v>ne</v>
      </c>
      <c r="L98">
        <v>1</v>
      </c>
      <c r="M98" t="e">
        <f t="shared" si="4"/>
        <v>#NAME?</v>
      </c>
      <c r="N98" t="s">
        <v>8</v>
      </c>
      <c r="O98" t="s">
        <v>22</v>
      </c>
      <c r="P98">
        <v>5.7</v>
      </c>
      <c r="Q98">
        <v>0</v>
      </c>
      <c r="R98" t="e">
        <f t="shared" si="5"/>
        <v>#NAME?</v>
      </c>
      <c r="S98">
        <v>1</v>
      </c>
      <c r="T98">
        <v>1</v>
      </c>
      <c r="U98" t="s">
        <v>300</v>
      </c>
    </row>
    <row r="99" spans="1:21" x14ac:dyDescent="0.35">
      <c r="A99">
        <v>98</v>
      </c>
      <c r="B99" t="s">
        <v>1</v>
      </c>
      <c r="C99" t="s">
        <v>16</v>
      </c>
      <c r="D99">
        <v>187</v>
      </c>
      <c r="E99">
        <v>5990000</v>
      </c>
      <c r="F99">
        <f t="shared" si="3"/>
        <v>32032.085561497326</v>
      </c>
      <c r="G99" t="s">
        <v>282</v>
      </c>
      <c r="H99" t="s">
        <v>291</v>
      </c>
      <c r="I99">
        <v>6</v>
      </c>
      <c r="J99">
        <v>1</v>
      </c>
      <c r="K99" t="str">
        <f>VLOOKUP(J99,Legenda!$B$2:$C$3,2,FALSE)</f>
        <v>ano</v>
      </c>
      <c r="L99">
        <v>0</v>
      </c>
      <c r="M99" t="e">
        <f t="shared" si="4"/>
        <v>#NAME?</v>
      </c>
      <c r="N99" t="s">
        <v>8</v>
      </c>
      <c r="O99" t="s">
        <v>22</v>
      </c>
      <c r="P99">
        <v>2.5</v>
      </c>
      <c r="Q99">
        <v>0</v>
      </c>
      <c r="R99" t="e">
        <f t="shared" si="5"/>
        <v>#NAME?</v>
      </c>
      <c r="S99">
        <v>1</v>
      </c>
      <c r="T99">
        <v>1</v>
      </c>
      <c r="U99" t="s">
        <v>301</v>
      </c>
    </row>
    <row r="100" spans="1:21" x14ac:dyDescent="0.35">
      <c r="A100">
        <v>99</v>
      </c>
      <c r="B100" t="s">
        <v>1</v>
      </c>
      <c r="C100" t="s">
        <v>16</v>
      </c>
      <c r="D100">
        <v>101</v>
      </c>
      <c r="E100">
        <v>9500000</v>
      </c>
      <c r="F100">
        <f t="shared" si="3"/>
        <v>94059.405940594064</v>
      </c>
      <c r="G100" t="s">
        <v>20</v>
      </c>
      <c r="H100" t="s">
        <v>13</v>
      </c>
      <c r="I100">
        <v>2</v>
      </c>
      <c r="J100">
        <v>1</v>
      </c>
      <c r="K100" t="str">
        <f>VLOOKUP(J100,Legenda!$B$2:$C$3,2,FALSE)</f>
        <v>ano</v>
      </c>
      <c r="L100">
        <v>0</v>
      </c>
      <c r="M100" t="e">
        <f t="shared" si="4"/>
        <v>#NAME?</v>
      </c>
      <c r="N100" t="s">
        <v>8</v>
      </c>
      <c r="O100" t="s">
        <v>22</v>
      </c>
      <c r="P100">
        <v>2.2000000000000002</v>
      </c>
      <c r="Q100">
        <v>0</v>
      </c>
      <c r="R100" t="e">
        <f t="shared" si="5"/>
        <v>#NAME?</v>
      </c>
      <c r="S100">
        <v>3</v>
      </c>
      <c r="T100">
        <v>1</v>
      </c>
      <c r="U100" t="s">
        <v>302</v>
      </c>
    </row>
    <row r="101" spans="1:21" x14ac:dyDescent="0.35">
      <c r="A101">
        <v>100</v>
      </c>
      <c r="B101" t="s">
        <v>1</v>
      </c>
      <c r="C101" t="s">
        <v>16</v>
      </c>
      <c r="D101">
        <v>71</v>
      </c>
      <c r="E101">
        <v>6840000</v>
      </c>
      <c r="F101">
        <f t="shared" si="3"/>
        <v>96338.028169014084</v>
      </c>
      <c r="G101" t="s">
        <v>14</v>
      </c>
      <c r="H101" t="s">
        <v>13</v>
      </c>
      <c r="I101">
        <v>3</v>
      </c>
      <c r="J101">
        <v>0</v>
      </c>
      <c r="K101" t="str">
        <f>VLOOKUP(J101,Legenda!$B$2:$C$3,2,FALSE)</f>
        <v>ne</v>
      </c>
      <c r="L101">
        <v>0</v>
      </c>
      <c r="M101" t="e">
        <f t="shared" si="4"/>
        <v>#NAME?</v>
      </c>
      <c r="N101" t="s">
        <v>8</v>
      </c>
      <c r="O101" t="s">
        <v>22</v>
      </c>
      <c r="P101">
        <v>1.8</v>
      </c>
      <c r="Q101">
        <v>0</v>
      </c>
      <c r="R101" t="e">
        <f t="shared" si="5"/>
        <v>#NAME?</v>
      </c>
      <c r="S101">
        <v>3</v>
      </c>
      <c r="T101">
        <v>1</v>
      </c>
      <c r="U101" t="s">
        <v>303</v>
      </c>
    </row>
    <row r="102" spans="1:21" x14ac:dyDescent="0.35">
      <c r="A102">
        <v>101</v>
      </c>
      <c r="B102" t="s">
        <v>1</v>
      </c>
      <c r="C102" t="s">
        <v>16</v>
      </c>
      <c r="D102">
        <v>50</v>
      </c>
      <c r="E102">
        <v>2190000</v>
      </c>
      <c r="F102">
        <f t="shared" si="3"/>
        <v>43800</v>
      </c>
      <c r="G102" t="s">
        <v>12</v>
      </c>
      <c r="H102" t="s">
        <v>291</v>
      </c>
      <c r="I102">
        <v>2</v>
      </c>
      <c r="J102">
        <v>0</v>
      </c>
      <c r="K102" t="str">
        <f>VLOOKUP(J102,Legenda!$B$2:$C$3,2,FALSE)</f>
        <v>ne</v>
      </c>
      <c r="L102">
        <v>1</v>
      </c>
      <c r="M102" t="e">
        <f t="shared" si="4"/>
        <v>#NAME?</v>
      </c>
      <c r="N102" t="s">
        <v>8</v>
      </c>
      <c r="O102" t="s">
        <v>22</v>
      </c>
      <c r="P102">
        <v>1.2</v>
      </c>
      <c r="Q102">
        <v>0</v>
      </c>
      <c r="R102" t="e">
        <f t="shared" si="5"/>
        <v>#NAME?</v>
      </c>
      <c r="S102">
        <v>1</v>
      </c>
      <c r="T102">
        <v>1</v>
      </c>
      <c r="U102" t="s">
        <v>299</v>
      </c>
    </row>
    <row r="103" spans="1:21" x14ac:dyDescent="0.35">
      <c r="A103">
        <v>102</v>
      </c>
      <c r="B103" t="s">
        <v>1</v>
      </c>
      <c r="C103" t="s">
        <v>16</v>
      </c>
      <c r="D103">
        <v>90</v>
      </c>
      <c r="E103">
        <v>4621000</v>
      </c>
      <c r="F103">
        <f t="shared" si="3"/>
        <v>51344.444444444445</v>
      </c>
      <c r="G103" t="s">
        <v>20</v>
      </c>
      <c r="H103" t="s">
        <v>13</v>
      </c>
      <c r="I103">
        <v>1</v>
      </c>
      <c r="J103">
        <v>1</v>
      </c>
      <c r="K103" t="str">
        <f>VLOOKUP(J103,Legenda!$B$2:$C$3,2,FALSE)</f>
        <v>ano</v>
      </c>
      <c r="L103">
        <v>1</v>
      </c>
      <c r="M103" t="e">
        <f t="shared" si="4"/>
        <v>#NAME?</v>
      </c>
      <c r="N103" t="s">
        <v>33</v>
      </c>
      <c r="O103" t="s">
        <v>22</v>
      </c>
      <c r="P103">
        <v>5.2</v>
      </c>
      <c r="Q103">
        <v>0</v>
      </c>
      <c r="R103" t="e">
        <f t="shared" si="5"/>
        <v>#NAME?</v>
      </c>
      <c r="S103">
        <v>1</v>
      </c>
      <c r="T103">
        <v>1</v>
      </c>
      <c r="U103" t="s">
        <v>300</v>
      </c>
    </row>
    <row r="104" spans="1:21" x14ac:dyDescent="0.35">
      <c r="A104">
        <v>103</v>
      </c>
      <c r="B104" t="s">
        <v>1</v>
      </c>
      <c r="C104" t="s">
        <v>16</v>
      </c>
      <c r="D104">
        <v>49</v>
      </c>
      <c r="E104">
        <v>2255000</v>
      </c>
      <c r="F104">
        <f t="shared" si="3"/>
        <v>46020.408163265303</v>
      </c>
      <c r="G104" t="s">
        <v>14</v>
      </c>
      <c r="H104" t="s">
        <v>18</v>
      </c>
      <c r="I104">
        <v>4</v>
      </c>
      <c r="J104">
        <v>1</v>
      </c>
      <c r="K104" t="str">
        <f>VLOOKUP(J104,Legenda!$B$2:$C$3,2,FALSE)</f>
        <v>ano</v>
      </c>
      <c r="L104">
        <v>1</v>
      </c>
      <c r="M104" t="e">
        <f t="shared" si="4"/>
        <v>#NAME?</v>
      </c>
      <c r="N104" t="s">
        <v>30</v>
      </c>
      <c r="O104" t="s">
        <v>22</v>
      </c>
      <c r="P104">
        <v>1.2</v>
      </c>
      <c r="Q104">
        <v>0</v>
      </c>
      <c r="R104" t="e">
        <f t="shared" si="5"/>
        <v>#NAME?</v>
      </c>
      <c r="S104">
        <v>1</v>
      </c>
      <c r="T104">
        <v>1</v>
      </c>
      <c r="U104" t="s">
        <v>301</v>
      </c>
    </row>
    <row r="105" spans="1:21" x14ac:dyDescent="0.35">
      <c r="A105">
        <v>104</v>
      </c>
      <c r="B105" t="s">
        <v>1</v>
      </c>
      <c r="C105" t="s">
        <v>16</v>
      </c>
      <c r="D105">
        <v>62</v>
      </c>
      <c r="E105">
        <v>980000</v>
      </c>
      <c r="F105">
        <f t="shared" si="3"/>
        <v>15806.451612903225</v>
      </c>
      <c r="G105" t="s">
        <v>14</v>
      </c>
      <c r="H105" t="s">
        <v>291</v>
      </c>
      <c r="I105">
        <v>2</v>
      </c>
      <c r="J105">
        <v>0</v>
      </c>
      <c r="K105" t="str">
        <f>VLOOKUP(J105,Legenda!$B$2:$C$3,2,FALSE)</f>
        <v>ne</v>
      </c>
      <c r="L105">
        <v>1</v>
      </c>
      <c r="M105" t="e">
        <f t="shared" si="4"/>
        <v>#NAME?</v>
      </c>
      <c r="N105" t="s">
        <v>8</v>
      </c>
      <c r="O105" t="s">
        <v>103</v>
      </c>
      <c r="P105">
        <v>13.4</v>
      </c>
      <c r="Q105">
        <v>0</v>
      </c>
      <c r="R105" t="e">
        <f t="shared" si="5"/>
        <v>#NAME?</v>
      </c>
      <c r="S105">
        <v>2</v>
      </c>
      <c r="T105">
        <v>0</v>
      </c>
      <c r="U105" t="s">
        <v>302</v>
      </c>
    </row>
    <row r="106" spans="1:21" x14ac:dyDescent="0.35">
      <c r="A106">
        <v>105</v>
      </c>
      <c r="B106" t="s">
        <v>1</v>
      </c>
      <c r="C106" t="s">
        <v>16</v>
      </c>
      <c r="D106">
        <v>36</v>
      </c>
      <c r="E106">
        <v>1450000</v>
      </c>
      <c r="F106">
        <f t="shared" si="3"/>
        <v>40277.777777777781</v>
      </c>
      <c r="G106" t="s">
        <v>32</v>
      </c>
      <c r="H106" t="s">
        <v>18</v>
      </c>
      <c r="I106">
        <v>2</v>
      </c>
      <c r="J106">
        <v>0</v>
      </c>
      <c r="K106" t="str">
        <f>VLOOKUP(J106,Legenda!$B$2:$C$3,2,FALSE)</f>
        <v>ne</v>
      </c>
      <c r="L106">
        <v>0</v>
      </c>
      <c r="M106" t="e">
        <f t="shared" si="4"/>
        <v>#NAME?</v>
      </c>
      <c r="N106" t="s">
        <v>30</v>
      </c>
      <c r="O106" t="s">
        <v>100</v>
      </c>
      <c r="P106">
        <v>24.3</v>
      </c>
      <c r="Q106">
        <v>0</v>
      </c>
      <c r="R106" t="e">
        <f t="shared" si="5"/>
        <v>#NAME?</v>
      </c>
      <c r="S106">
        <v>1</v>
      </c>
      <c r="T106">
        <v>0</v>
      </c>
      <c r="U106" t="s">
        <v>303</v>
      </c>
    </row>
    <row r="107" spans="1:21" x14ac:dyDescent="0.35">
      <c r="A107">
        <v>106</v>
      </c>
      <c r="B107" t="s">
        <v>1</v>
      </c>
      <c r="C107" t="s">
        <v>16</v>
      </c>
      <c r="D107">
        <v>64</v>
      </c>
      <c r="E107">
        <v>4170000</v>
      </c>
      <c r="F107">
        <f t="shared" si="3"/>
        <v>65156.25</v>
      </c>
      <c r="G107" t="s">
        <v>12</v>
      </c>
      <c r="H107" t="s">
        <v>291</v>
      </c>
      <c r="I107">
        <v>3</v>
      </c>
      <c r="J107">
        <v>1</v>
      </c>
      <c r="K107" t="str">
        <f>VLOOKUP(J107,Legenda!$B$2:$C$3,2,FALSE)</f>
        <v>ano</v>
      </c>
      <c r="L107">
        <v>0</v>
      </c>
      <c r="M107" t="e">
        <f t="shared" si="4"/>
        <v>#NAME?</v>
      </c>
      <c r="N107" t="s">
        <v>8</v>
      </c>
      <c r="O107" t="s">
        <v>10</v>
      </c>
      <c r="P107">
        <v>1.8</v>
      </c>
      <c r="Q107">
        <v>0</v>
      </c>
      <c r="R107" t="e">
        <f t="shared" si="5"/>
        <v>#NAME?</v>
      </c>
      <c r="S107">
        <v>3</v>
      </c>
      <c r="T107">
        <v>0</v>
      </c>
      <c r="U107" t="s">
        <v>299</v>
      </c>
    </row>
    <row r="108" spans="1:21" x14ac:dyDescent="0.35">
      <c r="A108">
        <v>107</v>
      </c>
      <c r="B108" t="s">
        <v>1</v>
      </c>
      <c r="C108" t="s">
        <v>16</v>
      </c>
      <c r="D108">
        <v>41</v>
      </c>
      <c r="E108">
        <v>3500000</v>
      </c>
      <c r="F108">
        <f t="shared" si="3"/>
        <v>85365.85365853658</v>
      </c>
      <c r="G108" t="s">
        <v>12</v>
      </c>
      <c r="H108" t="s">
        <v>13</v>
      </c>
      <c r="I108">
        <v>4</v>
      </c>
      <c r="J108">
        <v>0</v>
      </c>
      <c r="K108" t="str">
        <f>VLOOKUP(J108,Legenda!$B$2:$C$3,2,FALSE)</f>
        <v>ne</v>
      </c>
      <c r="L108">
        <v>0</v>
      </c>
      <c r="M108" t="e">
        <f t="shared" si="4"/>
        <v>#NAME?</v>
      </c>
      <c r="N108" t="s">
        <v>8</v>
      </c>
      <c r="O108" t="s">
        <v>10</v>
      </c>
      <c r="P108">
        <v>2.4</v>
      </c>
      <c r="Q108">
        <v>0</v>
      </c>
      <c r="R108" t="e">
        <f t="shared" si="5"/>
        <v>#NAME?</v>
      </c>
      <c r="S108">
        <v>3</v>
      </c>
      <c r="T108">
        <v>0</v>
      </c>
      <c r="U108" t="s">
        <v>300</v>
      </c>
    </row>
    <row r="109" spans="1:21" x14ac:dyDescent="0.35">
      <c r="A109">
        <v>108</v>
      </c>
      <c r="B109" t="s">
        <v>1</v>
      </c>
      <c r="C109" t="s">
        <v>16</v>
      </c>
      <c r="D109">
        <v>42</v>
      </c>
      <c r="E109">
        <v>3000000</v>
      </c>
      <c r="F109">
        <f t="shared" si="3"/>
        <v>71428.571428571435</v>
      </c>
      <c r="G109" t="s">
        <v>32</v>
      </c>
      <c r="H109" t="s">
        <v>13</v>
      </c>
      <c r="I109">
        <v>2</v>
      </c>
      <c r="J109">
        <v>0</v>
      </c>
      <c r="K109" t="str">
        <f>VLOOKUP(J109,Legenda!$B$2:$C$3,2,FALSE)</f>
        <v>ne</v>
      </c>
      <c r="L109">
        <v>0</v>
      </c>
      <c r="M109" t="e">
        <f t="shared" si="4"/>
        <v>#NAME?</v>
      </c>
      <c r="N109" t="s">
        <v>8</v>
      </c>
      <c r="O109" t="s">
        <v>10</v>
      </c>
      <c r="P109">
        <v>32.299999999999997</v>
      </c>
      <c r="Q109">
        <v>0</v>
      </c>
      <c r="R109" t="e">
        <f t="shared" si="5"/>
        <v>#NAME?</v>
      </c>
      <c r="S109">
        <v>3</v>
      </c>
      <c r="T109">
        <v>0</v>
      </c>
      <c r="U109" t="s">
        <v>301</v>
      </c>
    </row>
    <row r="110" spans="1:21" x14ac:dyDescent="0.35">
      <c r="A110">
        <v>109</v>
      </c>
      <c r="B110" t="s">
        <v>1</v>
      </c>
      <c r="C110" t="s">
        <v>16</v>
      </c>
      <c r="D110">
        <v>52</v>
      </c>
      <c r="E110">
        <v>1642000</v>
      </c>
      <c r="F110">
        <f t="shared" si="3"/>
        <v>31576.923076923078</v>
      </c>
      <c r="G110" t="s">
        <v>14</v>
      </c>
      <c r="H110" t="s">
        <v>13</v>
      </c>
      <c r="I110">
        <v>2</v>
      </c>
      <c r="J110">
        <v>0</v>
      </c>
      <c r="K110" t="str">
        <f>VLOOKUP(J110,Legenda!$B$2:$C$3,2,FALSE)</f>
        <v>ne</v>
      </c>
      <c r="L110">
        <v>0</v>
      </c>
      <c r="M110" t="e">
        <f t="shared" si="4"/>
        <v>#NAME?</v>
      </c>
      <c r="N110" t="s">
        <v>8</v>
      </c>
      <c r="O110" t="s">
        <v>47</v>
      </c>
      <c r="P110">
        <v>16.399999999999999</v>
      </c>
      <c r="Q110">
        <v>0</v>
      </c>
      <c r="R110" t="e">
        <f t="shared" si="5"/>
        <v>#NAME?</v>
      </c>
      <c r="S110">
        <v>1</v>
      </c>
      <c r="T110">
        <v>0</v>
      </c>
      <c r="U110" t="s">
        <v>302</v>
      </c>
    </row>
    <row r="111" spans="1:21" x14ac:dyDescent="0.35">
      <c r="A111">
        <v>110</v>
      </c>
      <c r="B111" t="s">
        <v>1</v>
      </c>
      <c r="C111" t="s">
        <v>16</v>
      </c>
      <c r="D111">
        <v>36</v>
      </c>
      <c r="E111">
        <v>890000</v>
      </c>
      <c r="F111">
        <f t="shared" si="3"/>
        <v>24722.222222222223</v>
      </c>
      <c r="G111" t="s">
        <v>32</v>
      </c>
      <c r="H111" t="s">
        <v>290</v>
      </c>
      <c r="I111">
        <v>3</v>
      </c>
      <c r="J111">
        <v>0</v>
      </c>
      <c r="K111" t="str">
        <f>VLOOKUP(J111,Legenda!$B$2:$C$3,2,FALSE)</f>
        <v>ne</v>
      </c>
      <c r="L111">
        <v>1</v>
      </c>
      <c r="M111" t="e">
        <f t="shared" si="4"/>
        <v>#NAME?</v>
      </c>
      <c r="N111" t="s">
        <v>8</v>
      </c>
      <c r="O111" t="s">
        <v>47</v>
      </c>
      <c r="P111">
        <v>15.9</v>
      </c>
      <c r="Q111">
        <v>0</v>
      </c>
      <c r="R111" t="e">
        <f t="shared" si="5"/>
        <v>#NAME?</v>
      </c>
      <c r="S111">
        <v>1</v>
      </c>
      <c r="T111">
        <v>0</v>
      </c>
      <c r="U111" t="s">
        <v>303</v>
      </c>
    </row>
    <row r="112" spans="1:21" x14ac:dyDescent="0.35">
      <c r="A112">
        <v>111</v>
      </c>
      <c r="B112" t="s">
        <v>1</v>
      </c>
      <c r="C112" t="s">
        <v>16</v>
      </c>
      <c r="D112">
        <v>58</v>
      </c>
      <c r="E112">
        <v>1400000</v>
      </c>
      <c r="F112">
        <f t="shared" si="3"/>
        <v>24137.931034482757</v>
      </c>
      <c r="G112" t="s">
        <v>14</v>
      </c>
      <c r="H112" t="s">
        <v>18</v>
      </c>
      <c r="I112">
        <v>3</v>
      </c>
      <c r="J112">
        <v>0</v>
      </c>
      <c r="K112" t="str">
        <f>VLOOKUP(J112,Legenda!$B$2:$C$3,2,FALSE)</f>
        <v>ne</v>
      </c>
      <c r="L112">
        <v>1</v>
      </c>
      <c r="M112" t="e">
        <f t="shared" si="4"/>
        <v>#NAME?</v>
      </c>
      <c r="N112" t="s">
        <v>8</v>
      </c>
      <c r="O112" t="s">
        <v>101</v>
      </c>
      <c r="P112">
        <v>9.5</v>
      </c>
      <c r="Q112">
        <v>0</v>
      </c>
      <c r="R112" t="e">
        <f t="shared" si="5"/>
        <v>#NAME?</v>
      </c>
      <c r="S112">
        <v>1</v>
      </c>
      <c r="T112">
        <v>0</v>
      </c>
      <c r="U112" t="s">
        <v>299</v>
      </c>
    </row>
    <row r="113" spans="1:21" x14ac:dyDescent="0.35">
      <c r="A113">
        <v>112</v>
      </c>
      <c r="B113" t="s">
        <v>1</v>
      </c>
      <c r="C113" t="s">
        <v>16</v>
      </c>
      <c r="D113">
        <v>61</v>
      </c>
      <c r="E113">
        <v>1100000</v>
      </c>
      <c r="F113">
        <f t="shared" si="3"/>
        <v>18032.786885245903</v>
      </c>
      <c r="G113" t="s">
        <v>20</v>
      </c>
      <c r="H113" t="s">
        <v>18</v>
      </c>
      <c r="I113">
        <v>4</v>
      </c>
      <c r="J113">
        <v>0</v>
      </c>
      <c r="K113" t="str">
        <f>VLOOKUP(J113,Legenda!$B$2:$C$3,2,FALSE)</f>
        <v>ne</v>
      </c>
      <c r="L113">
        <v>1</v>
      </c>
      <c r="M113" t="e">
        <f t="shared" si="4"/>
        <v>#NAME?</v>
      </c>
      <c r="N113" t="s">
        <v>30</v>
      </c>
      <c r="O113" t="s">
        <v>50</v>
      </c>
      <c r="P113">
        <v>10.199999999999999</v>
      </c>
      <c r="Q113">
        <v>0</v>
      </c>
      <c r="R113" t="e">
        <f t="shared" si="5"/>
        <v>#NAME?</v>
      </c>
      <c r="S113">
        <v>2</v>
      </c>
      <c r="T113">
        <v>0</v>
      </c>
      <c r="U113" t="s">
        <v>300</v>
      </c>
    </row>
    <row r="114" spans="1:21" x14ac:dyDescent="0.35">
      <c r="A114">
        <v>113</v>
      </c>
      <c r="B114" t="s">
        <v>1</v>
      </c>
      <c r="C114" t="s">
        <v>16</v>
      </c>
      <c r="D114">
        <v>57</v>
      </c>
      <c r="E114">
        <v>2350000</v>
      </c>
      <c r="F114">
        <f t="shared" si="3"/>
        <v>41228.070175438595</v>
      </c>
      <c r="G114" t="s">
        <v>14</v>
      </c>
      <c r="H114" t="s">
        <v>18</v>
      </c>
      <c r="I114">
        <v>3</v>
      </c>
      <c r="J114">
        <v>1</v>
      </c>
      <c r="K114" t="str">
        <f>VLOOKUP(J114,Legenda!$B$2:$C$3,2,FALSE)</f>
        <v>ano</v>
      </c>
      <c r="L114">
        <v>1</v>
      </c>
      <c r="M114" t="e">
        <f t="shared" si="4"/>
        <v>#NAME?</v>
      </c>
      <c r="N114" t="s">
        <v>8</v>
      </c>
      <c r="O114" t="s">
        <v>52</v>
      </c>
      <c r="P114">
        <v>11.2</v>
      </c>
      <c r="Q114">
        <v>0</v>
      </c>
      <c r="R114" t="e">
        <f t="shared" si="5"/>
        <v>#NAME?</v>
      </c>
      <c r="S114">
        <v>1</v>
      </c>
      <c r="T114">
        <v>0</v>
      </c>
      <c r="U114" t="s">
        <v>301</v>
      </c>
    </row>
    <row r="115" spans="1:21" x14ac:dyDescent="0.35">
      <c r="A115">
        <v>114</v>
      </c>
      <c r="B115" t="s">
        <v>1</v>
      </c>
      <c r="C115" t="s">
        <v>16</v>
      </c>
      <c r="D115">
        <v>60</v>
      </c>
      <c r="E115">
        <v>1890000</v>
      </c>
      <c r="F115">
        <f t="shared" si="3"/>
        <v>31500</v>
      </c>
      <c r="G115" t="s">
        <v>14</v>
      </c>
      <c r="H115" t="s">
        <v>18</v>
      </c>
      <c r="I115">
        <v>2</v>
      </c>
      <c r="J115">
        <v>1</v>
      </c>
      <c r="K115" t="str">
        <f>VLOOKUP(J115,Legenda!$B$2:$C$3,2,FALSE)</f>
        <v>ano</v>
      </c>
      <c r="L115">
        <v>1</v>
      </c>
      <c r="M115" t="e">
        <f t="shared" si="4"/>
        <v>#NAME?</v>
      </c>
      <c r="N115" t="s">
        <v>55</v>
      </c>
      <c r="O115" t="s">
        <v>52</v>
      </c>
      <c r="P115">
        <v>11.8</v>
      </c>
      <c r="Q115">
        <v>0</v>
      </c>
      <c r="R115" t="e">
        <f t="shared" si="5"/>
        <v>#NAME?</v>
      </c>
      <c r="S115">
        <v>1</v>
      </c>
      <c r="T115">
        <v>0</v>
      </c>
      <c r="U115" t="s">
        <v>302</v>
      </c>
    </row>
    <row r="116" spans="1:21" x14ac:dyDescent="0.35">
      <c r="A116">
        <v>115</v>
      </c>
      <c r="B116" t="s">
        <v>1</v>
      </c>
      <c r="C116" t="s">
        <v>16</v>
      </c>
      <c r="D116">
        <v>56</v>
      </c>
      <c r="E116">
        <v>1750000</v>
      </c>
      <c r="F116">
        <f t="shared" si="3"/>
        <v>31250</v>
      </c>
      <c r="G116" t="s">
        <v>14</v>
      </c>
      <c r="H116" t="s">
        <v>18</v>
      </c>
      <c r="I116">
        <v>5</v>
      </c>
      <c r="J116">
        <v>1</v>
      </c>
      <c r="K116" t="str">
        <f>VLOOKUP(J116,Legenda!$B$2:$C$3,2,FALSE)</f>
        <v>ano</v>
      </c>
      <c r="L116">
        <v>1</v>
      </c>
      <c r="M116" t="e">
        <f t="shared" si="4"/>
        <v>#NAME?</v>
      </c>
      <c r="N116" t="s">
        <v>30</v>
      </c>
      <c r="O116" t="s">
        <v>52</v>
      </c>
      <c r="P116">
        <v>11.5</v>
      </c>
      <c r="Q116">
        <v>0</v>
      </c>
      <c r="R116" t="e">
        <f t="shared" si="5"/>
        <v>#NAME?</v>
      </c>
      <c r="S116">
        <v>1</v>
      </c>
      <c r="T116">
        <v>0</v>
      </c>
      <c r="U116" t="s">
        <v>303</v>
      </c>
    </row>
    <row r="117" spans="1:21" x14ac:dyDescent="0.35">
      <c r="A117">
        <v>116</v>
      </c>
      <c r="B117" t="s">
        <v>1</v>
      </c>
      <c r="C117" t="s">
        <v>16</v>
      </c>
      <c r="D117">
        <v>83</v>
      </c>
      <c r="E117">
        <v>3220000</v>
      </c>
      <c r="F117">
        <f t="shared" si="3"/>
        <v>38795.180722891564</v>
      </c>
      <c r="G117" t="s">
        <v>20</v>
      </c>
      <c r="H117" t="s">
        <v>13</v>
      </c>
      <c r="I117">
        <v>3</v>
      </c>
      <c r="J117">
        <v>1</v>
      </c>
      <c r="K117" t="str">
        <f>VLOOKUP(J117,Legenda!$B$2:$C$3,2,FALSE)</f>
        <v>ano</v>
      </c>
      <c r="L117">
        <v>1</v>
      </c>
      <c r="M117" t="e">
        <f t="shared" si="4"/>
        <v>#NAME?</v>
      </c>
      <c r="N117" t="s">
        <v>33</v>
      </c>
      <c r="O117" t="s">
        <v>54</v>
      </c>
      <c r="P117">
        <v>3.8</v>
      </c>
      <c r="Q117">
        <v>0</v>
      </c>
      <c r="R117" t="e">
        <f t="shared" si="5"/>
        <v>#NAME?</v>
      </c>
      <c r="S117">
        <v>1</v>
      </c>
      <c r="T117">
        <v>0</v>
      </c>
      <c r="U117" t="s">
        <v>299</v>
      </c>
    </row>
    <row r="118" spans="1:21" x14ac:dyDescent="0.35">
      <c r="A118">
        <v>117</v>
      </c>
      <c r="B118" t="s">
        <v>1</v>
      </c>
      <c r="C118" t="s">
        <v>16</v>
      </c>
      <c r="D118">
        <v>46</v>
      </c>
      <c r="E118">
        <v>660000</v>
      </c>
      <c r="F118">
        <f t="shared" si="3"/>
        <v>14347.826086956522</v>
      </c>
      <c r="G118" t="s">
        <v>14</v>
      </c>
      <c r="H118" t="s">
        <v>290</v>
      </c>
      <c r="I118">
        <v>1</v>
      </c>
      <c r="J118">
        <v>1</v>
      </c>
      <c r="K118" t="str">
        <f>VLOOKUP(J118,Legenda!$B$2:$C$3,2,FALSE)</f>
        <v>ano</v>
      </c>
      <c r="L118">
        <v>1</v>
      </c>
      <c r="M118" t="e">
        <f t="shared" si="4"/>
        <v>#NAME?</v>
      </c>
      <c r="N118" t="s">
        <v>33</v>
      </c>
      <c r="O118" t="s">
        <v>99</v>
      </c>
      <c r="P118">
        <v>21.5</v>
      </c>
      <c r="Q118">
        <v>0</v>
      </c>
      <c r="R118" t="e">
        <f t="shared" si="5"/>
        <v>#NAME?</v>
      </c>
      <c r="S118">
        <v>2</v>
      </c>
      <c r="T118">
        <v>0</v>
      </c>
      <c r="U118" t="s">
        <v>300</v>
      </c>
    </row>
    <row r="119" spans="1:21" x14ac:dyDescent="0.35">
      <c r="A119">
        <v>118</v>
      </c>
      <c r="B119" t="s">
        <v>1</v>
      </c>
      <c r="C119" t="s">
        <v>16</v>
      </c>
      <c r="D119">
        <v>74</v>
      </c>
      <c r="E119">
        <v>2950000</v>
      </c>
      <c r="F119">
        <f t="shared" si="3"/>
        <v>39864.864864864867</v>
      </c>
      <c r="G119" t="s">
        <v>20</v>
      </c>
      <c r="H119" t="s">
        <v>13</v>
      </c>
      <c r="I119">
        <v>1</v>
      </c>
      <c r="J119">
        <v>0</v>
      </c>
      <c r="K119" t="str">
        <f>VLOOKUP(J119,Legenda!$B$2:$C$3,2,FALSE)</f>
        <v>ne</v>
      </c>
      <c r="L119">
        <v>0</v>
      </c>
      <c r="M119" t="e">
        <f t="shared" si="4"/>
        <v>#NAME?</v>
      </c>
      <c r="N119" t="s">
        <v>8</v>
      </c>
      <c r="O119" t="s">
        <v>49</v>
      </c>
      <c r="P119">
        <v>1.1000000000000001</v>
      </c>
      <c r="Q119">
        <v>0</v>
      </c>
      <c r="R119" t="e">
        <f t="shared" si="5"/>
        <v>#NAME?</v>
      </c>
      <c r="S119">
        <v>1</v>
      </c>
      <c r="T119">
        <v>1</v>
      </c>
      <c r="U119" t="s">
        <v>301</v>
      </c>
    </row>
    <row r="120" spans="1:21" x14ac:dyDescent="0.35">
      <c r="A120">
        <v>119</v>
      </c>
      <c r="B120" t="s">
        <v>1</v>
      </c>
      <c r="C120" t="s">
        <v>16</v>
      </c>
      <c r="D120">
        <v>52</v>
      </c>
      <c r="E120">
        <v>1480000</v>
      </c>
      <c r="F120">
        <f t="shared" si="3"/>
        <v>28461.538461538461</v>
      </c>
      <c r="G120" t="s">
        <v>14</v>
      </c>
      <c r="H120" t="s">
        <v>291</v>
      </c>
      <c r="I120">
        <v>4</v>
      </c>
      <c r="J120">
        <v>1</v>
      </c>
      <c r="K120" t="str">
        <f>VLOOKUP(J120,Legenda!$B$2:$C$3,2,FALSE)</f>
        <v>ano</v>
      </c>
      <c r="L120">
        <v>1</v>
      </c>
      <c r="M120" t="e">
        <f t="shared" si="4"/>
        <v>#NAME?</v>
      </c>
      <c r="N120" t="s">
        <v>8</v>
      </c>
      <c r="O120" t="s">
        <v>49</v>
      </c>
      <c r="P120">
        <v>0.2</v>
      </c>
      <c r="Q120">
        <v>0</v>
      </c>
      <c r="R120" t="e">
        <f t="shared" si="5"/>
        <v>#NAME?</v>
      </c>
      <c r="S120">
        <v>1</v>
      </c>
      <c r="T120">
        <v>1</v>
      </c>
      <c r="U120" t="s">
        <v>302</v>
      </c>
    </row>
    <row r="121" spans="1:21" x14ac:dyDescent="0.35">
      <c r="A121">
        <v>120</v>
      </c>
      <c r="B121" t="s">
        <v>1</v>
      </c>
      <c r="C121" t="s">
        <v>16</v>
      </c>
      <c r="D121">
        <v>85</v>
      </c>
      <c r="E121">
        <v>2390000</v>
      </c>
      <c r="F121">
        <f t="shared" si="3"/>
        <v>28117.647058823528</v>
      </c>
      <c r="G121" t="s">
        <v>20</v>
      </c>
      <c r="H121" t="s">
        <v>291</v>
      </c>
      <c r="I121">
        <v>4</v>
      </c>
      <c r="J121">
        <v>1</v>
      </c>
      <c r="K121" t="str">
        <f>VLOOKUP(J121,Legenda!$B$2:$C$3,2,FALSE)</f>
        <v>ano</v>
      </c>
      <c r="L121">
        <v>1</v>
      </c>
      <c r="M121" t="e">
        <f t="shared" si="4"/>
        <v>#NAME?</v>
      </c>
      <c r="N121" t="s">
        <v>8</v>
      </c>
      <c r="O121" t="s">
        <v>48</v>
      </c>
      <c r="P121">
        <v>32</v>
      </c>
      <c r="Q121">
        <v>0</v>
      </c>
      <c r="R121" t="e">
        <f t="shared" si="5"/>
        <v>#NAME?</v>
      </c>
      <c r="S121">
        <v>1</v>
      </c>
      <c r="T121">
        <v>0</v>
      </c>
      <c r="U121" t="s">
        <v>303</v>
      </c>
    </row>
    <row r="122" spans="1:21" x14ac:dyDescent="0.35">
      <c r="A122">
        <v>121</v>
      </c>
      <c r="B122" t="s">
        <v>76</v>
      </c>
      <c r="C122" t="s">
        <v>16</v>
      </c>
      <c r="D122">
        <v>75</v>
      </c>
      <c r="E122">
        <v>1699000</v>
      </c>
      <c r="F122">
        <f t="shared" si="3"/>
        <v>22653.333333333332</v>
      </c>
      <c r="G122" t="s">
        <v>43</v>
      </c>
      <c r="H122" t="s">
        <v>13</v>
      </c>
      <c r="I122">
        <v>2</v>
      </c>
      <c r="J122">
        <v>0</v>
      </c>
      <c r="K122" t="str">
        <f>VLOOKUP(J122,Legenda!$B$2:$C$3,2,FALSE)</f>
        <v>ne</v>
      </c>
      <c r="L122">
        <v>1</v>
      </c>
      <c r="M122" t="e">
        <f t="shared" si="4"/>
        <v>#NAME?</v>
      </c>
      <c r="N122" t="s">
        <v>8</v>
      </c>
      <c r="O122" t="s">
        <v>98</v>
      </c>
      <c r="P122">
        <v>32.5</v>
      </c>
      <c r="Q122">
        <v>0</v>
      </c>
      <c r="R122" t="e">
        <f t="shared" si="5"/>
        <v>#NAME?</v>
      </c>
      <c r="S122">
        <v>2</v>
      </c>
      <c r="T122">
        <v>0</v>
      </c>
      <c r="U122" t="s">
        <v>299</v>
      </c>
    </row>
    <row r="123" spans="1:21" x14ac:dyDescent="0.35">
      <c r="A123">
        <v>122</v>
      </c>
      <c r="B123" t="s">
        <v>76</v>
      </c>
      <c r="C123" t="s">
        <v>16</v>
      </c>
      <c r="D123">
        <v>95</v>
      </c>
      <c r="E123">
        <v>11770000</v>
      </c>
      <c r="F123">
        <f t="shared" si="3"/>
        <v>123894.73684210527</v>
      </c>
      <c r="G123" t="s">
        <v>12</v>
      </c>
      <c r="H123" t="s">
        <v>13</v>
      </c>
      <c r="I123">
        <v>3</v>
      </c>
      <c r="J123">
        <v>1</v>
      </c>
      <c r="K123" t="str">
        <f>VLOOKUP(J123,Legenda!$B$2:$C$3,2,FALSE)</f>
        <v>ano</v>
      </c>
      <c r="L123">
        <v>0</v>
      </c>
      <c r="M123" t="e">
        <f t="shared" si="4"/>
        <v>#NAME?</v>
      </c>
      <c r="N123" t="s">
        <v>16</v>
      </c>
      <c r="O123" t="s">
        <v>97</v>
      </c>
      <c r="P123">
        <v>18.899999999999999</v>
      </c>
      <c r="Q123">
        <v>0</v>
      </c>
      <c r="R123" t="e">
        <f t="shared" si="5"/>
        <v>#NAME?</v>
      </c>
      <c r="S123">
        <v>3</v>
      </c>
      <c r="T123">
        <v>0</v>
      </c>
      <c r="U123" t="s">
        <v>300</v>
      </c>
    </row>
    <row r="124" spans="1:21" x14ac:dyDescent="0.35">
      <c r="A124">
        <v>123</v>
      </c>
      <c r="B124" t="s">
        <v>76</v>
      </c>
      <c r="C124" t="s">
        <v>16</v>
      </c>
      <c r="D124">
        <v>43</v>
      </c>
      <c r="E124">
        <v>3150000</v>
      </c>
      <c r="F124">
        <f t="shared" si="3"/>
        <v>73255.813953488367</v>
      </c>
      <c r="G124" t="s">
        <v>12</v>
      </c>
      <c r="H124" t="s">
        <v>291</v>
      </c>
      <c r="I124">
        <v>4</v>
      </c>
      <c r="J124">
        <v>1</v>
      </c>
      <c r="K124" t="str">
        <f>VLOOKUP(J124,Legenda!$B$2:$C$3,2,FALSE)</f>
        <v>ano</v>
      </c>
      <c r="L124">
        <v>1</v>
      </c>
      <c r="M124" t="e">
        <f t="shared" si="4"/>
        <v>#NAME?</v>
      </c>
      <c r="N124" t="s">
        <v>30</v>
      </c>
      <c r="O124" t="s">
        <v>94</v>
      </c>
      <c r="P124">
        <v>23</v>
      </c>
      <c r="Q124">
        <v>0</v>
      </c>
      <c r="R124" t="e">
        <f t="shared" si="5"/>
        <v>#NAME?</v>
      </c>
      <c r="S124">
        <v>1</v>
      </c>
      <c r="T124">
        <v>0</v>
      </c>
      <c r="U124" t="s">
        <v>301</v>
      </c>
    </row>
    <row r="125" spans="1:21" x14ac:dyDescent="0.35">
      <c r="A125">
        <v>124</v>
      </c>
      <c r="B125" t="s">
        <v>76</v>
      </c>
      <c r="C125" t="s">
        <v>16</v>
      </c>
      <c r="D125">
        <v>40</v>
      </c>
      <c r="E125">
        <v>2750000</v>
      </c>
      <c r="F125">
        <f t="shared" si="3"/>
        <v>68750</v>
      </c>
      <c r="G125" t="s">
        <v>32</v>
      </c>
      <c r="H125" t="s">
        <v>18</v>
      </c>
      <c r="I125">
        <v>2</v>
      </c>
      <c r="J125">
        <v>0</v>
      </c>
      <c r="K125" t="str">
        <f>VLOOKUP(J125,Legenda!$B$2:$C$3,2,FALSE)</f>
        <v>ne</v>
      </c>
      <c r="L125">
        <v>0</v>
      </c>
      <c r="M125" t="e">
        <f t="shared" si="4"/>
        <v>#NAME?</v>
      </c>
      <c r="N125" t="s">
        <v>8</v>
      </c>
      <c r="O125" t="s">
        <v>82</v>
      </c>
      <c r="P125">
        <v>2.5</v>
      </c>
      <c r="Q125">
        <v>0</v>
      </c>
      <c r="R125" t="e">
        <f t="shared" si="5"/>
        <v>#NAME?</v>
      </c>
      <c r="S125">
        <v>1</v>
      </c>
      <c r="T125">
        <v>1</v>
      </c>
      <c r="U125" t="s">
        <v>302</v>
      </c>
    </row>
    <row r="126" spans="1:21" x14ac:dyDescent="0.35">
      <c r="A126">
        <v>125</v>
      </c>
      <c r="B126" t="s">
        <v>76</v>
      </c>
      <c r="C126" t="s">
        <v>16</v>
      </c>
      <c r="D126">
        <v>60</v>
      </c>
      <c r="E126">
        <v>3990000</v>
      </c>
      <c r="F126">
        <f t="shared" si="3"/>
        <v>66500</v>
      </c>
      <c r="G126" t="s">
        <v>14</v>
      </c>
      <c r="H126" t="s">
        <v>13</v>
      </c>
      <c r="I126">
        <v>4</v>
      </c>
      <c r="J126">
        <v>1</v>
      </c>
      <c r="K126" t="str">
        <f>VLOOKUP(J126,Legenda!$B$2:$C$3,2,FALSE)</f>
        <v>ano</v>
      </c>
      <c r="L126">
        <v>1</v>
      </c>
      <c r="M126" t="e">
        <f t="shared" si="4"/>
        <v>#NAME?</v>
      </c>
      <c r="N126" t="s">
        <v>8</v>
      </c>
      <c r="O126" t="s">
        <v>82</v>
      </c>
      <c r="P126">
        <v>2.5</v>
      </c>
      <c r="Q126">
        <v>0</v>
      </c>
      <c r="R126" t="e">
        <f t="shared" si="5"/>
        <v>#NAME?</v>
      </c>
      <c r="S126">
        <v>1</v>
      </c>
      <c r="T126">
        <v>1</v>
      </c>
      <c r="U126" t="s">
        <v>303</v>
      </c>
    </row>
    <row r="127" spans="1:21" x14ac:dyDescent="0.35">
      <c r="A127">
        <v>126</v>
      </c>
      <c r="B127" t="s">
        <v>76</v>
      </c>
      <c r="C127" t="s">
        <v>16</v>
      </c>
      <c r="D127">
        <v>60</v>
      </c>
      <c r="E127">
        <v>5490000</v>
      </c>
      <c r="F127">
        <f t="shared" si="3"/>
        <v>91500</v>
      </c>
      <c r="G127" t="s">
        <v>14</v>
      </c>
      <c r="H127" t="s">
        <v>13</v>
      </c>
      <c r="I127">
        <v>6</v>
      </c>
      <c r="J127">
        <v>1</v>
      </c>
      <c r="K127" t="str">
        <f>VLOOKUP(J127,Legenda!$B$2:$C$3,2,FALSE)</f>
        <v>ano</v>
      </c>
      <c r="L127">
        <v>1</v>
      </c>
      <c r="M127" t="e">
        <f t="shared" si="4"/>
        <v>#NAME?</v>
      </c>
      <c r="N127" t="s">
        <v>33</v>
      </c>
      <c r="O127" t="s">
        <v>82</v>
      </c>
      <c r="P127">
        <v>3.4</v>
      </c>
      <c r="Q127">
        <v>0</v>
      </c>
      <c r="R127" t="e">
        <f t="shared" si="5"/>
        <v>#NAME?</v>
      </c>
      <c r="S127">
        <v>3</v>
      </c>
      <c r="T127">
        <v>1</v>
      </c>
      <c r="U127" t="s">
        <v>299</v>
      </c>
    </row>
    <row r="128" spans="1:21" x14ac:dyDescent="0.35">
      <c r="A128">
        <v>127</v>
      </c>
      <c r="B128" t="s">
        <v>76</v>
      </c>
      <c r="C128" t="s">
        <v>16</v>
      </c>
      <c r="D128">
        <v>58</v>
      </c>
      <c r="E128">
        <v>3750000</v>
      </c>
      <c r="F128">
        <f t="shared" si="3"/>
        <v>64655.172413793101</v>
      </c>
      <c r="G128" t="s">
        <v>14</v>
      </c>
      <c r="H128" t="s">
        <v>291</v>
      </c>
      <c r="I128">
        <v>4</v>
      </c>
      <c r="J128">
        <v>1</v>
      </c>
      <c r="K128" t="str">
        <f>VLOOKUP(J128,Legenda!$B$2:$C$3,2,FALSE)</f>
        <v>ano</v>
      </c>
      <c r="L128">
        <v>1</v>
      </c>
      <c r="M128" t="e">
        <f t="shared" si="4"/>
        <v>#NAME?</v>
      </c>
      <c r="N128" t="s">
        <v>33</v>
      </c>
      <c r="O128" t="s">
        <v>82</v>
      </c>
      <c r="P128">
        <v>2.2000000000000002</v>
      </c>
      <c r="Q128">
        <v>0</v>
      </c>
      <c r="R128" t="e">
        <f t="shared" si="5"/>
        <v>#NAME?</v>
      </c>
      <c r="S128">
        <v>1</v>
      </c>
      <c r="T128">
        <v>1</v>
      </c>
      <c r="U128" t="s">
        <v>300</v>
      </c>
    </row>
    <row r="129" spans="1:21" x14ac:dyDescent="0.35">
      <c r="A129">
        <v>128</v>
      </c>
      <c r="B129" t="s">
        <v>76</v>
      </c>
      <c r="C129" t="s">
        <v>16</v>
      </c>
      <c r="D129">
        <v>67</v>
      </c>
      <c r="E129">
        <v>4590000</v>
      </c>
      <c r="F129">
        <f t="shared" si="3"/>
        <v>68507.46268656716</v>
      </c>
      <c r="G129" t="s">
        <v>43</v>
      </c>
      <c r="H129" t="s">
        <v>13</v>
      </c>
      <c r="I129">
        <v>1</v>
      </c>
      <c r="J129">
        <v>0</v>
      </c>
      <c r="K129" t="str">
        <f>VLOOKUP(J129,Legenda!$B$2:$C$3,2,FALSE)</f>
        <v>ne</v>
      </c>
      <c r="L129">
        <v>1</v>
      </c>
      <c r="M129" t="e">
        <f t="shared" si="4"/>
        <v>#NAME?</v>
      </c>
      <c r="N129" t="s">
        <v>8</v>
      </c>
      <c r="O129" t="s">
        <v>82</v>
      </c>
      <c r="P129">
        <v>1.7</v>
      </c>
      <c r="Q129">
        <v>0</v>
      </c>
      <c r="R129" t="e">
        <f t="shared" si="5"/>
        <v>#NAME?</v>
      </c>
      <c r="S129">
        <v>1</v>
      </c>
      <c r="T129">
        <v>1</v>
      </c>
      <c r="U129" t="s">
        <v>301</v>
      </c>
    </row>
    <row r="130" spans="1:21" x14ac:dyDescent="0.35">
      <c r="A130">
        <v>129</v>
      </c>
      <c r="B130" t="s">
        <v>76</v>
      </c>
      <c r="C130" t="s">
        <v>16</v>
      </c>
      <c r="D130">
        <v>66</v>
      </c>
      <c r="E130">
        <v>4199000</v>
      </c>
      <c r="F130">
        <f t="shared" ref="F130:F191" si="6">E130/D130</f>
        <v>63621.21212121212</v>
      </c>
      <c r="G130" t="s">
        <v>14</v>
      </c>
      <c r="H130" t="s">
        <v>291</v>
      </c>
      <c r="I130">
        <v>3</v>
      </c>
      <c r="J130">
        <v>1</v>
      </c>
      <c r="K130" t="str">
        <f>VLOOKUP(J130,Legenda!$B$2:$C$3,2,FALSE)</f>
        <v>ano</v>
      </c>
      <c r="L130">
        <v>0</v>
      </c>
      <c r="M130" t="e">
        <f t="shared" ref="M130:M193" si="7">VLOOKUP(L130,sklep,2,FALSE)</f>
        <v>#NAME?</v>
      </c>
      <c r="N130" t="s">
        <v>33</v>
      </c>
      <c r="O130" t="s">
        <v>82</v>
      </c>
      <c r="P130">
        <v>2.8</v>
      </c>
      <c r="Q130">
        <v>0</v>
      </c>
      <c r="R130" t="e">
        <f t="shared" ref="R130:R193" si="8">VLOOKUP(Q130,praha,2,FALSE)</f>
        <v>#NAME?</v>
      </c>
      <c r="S130">
        <v>1</v>
      </c>
      <c r="T130">
        <v>1</v>
      </c>
      <c r="U130" t="s">
        <v>302</v>
      </c>
    </row>
    <row r="131" spans="1:21" x14ac:dyDescent="0.35">
      <c r="A131">
        <v>130</v>
      </c>
      <c r="B131" t="s">
        <v>76</v>
      </c>
      <c r="C131" t="s">
        <v>16</v>
      </c>
      <c r="D131">
        <v>72</v>
      </c>
      <c r="E131">
        <v>6299000</v>
      </c>
      <c r="F131">
        <f t="shared" si="6"/>
        <v>87486.111111111109</v>
      </c>
      <c r="G131" t="s">
        <v>43</v>
      </c>
      <c r="H131" t="s">
        <v>13</v>
      </c>
      <c r="I131">
        <v>4</v>
      </c>
      <c r="J131">
        <v>1</v>
      </c>
      <c r="K131" t="str">
        <f>VLOOKUP(J131,Legenda!$B$2:$C$3,2,FALSE)</f>
        <v>ano</v>
      </c>
      <c r="L131">
        <v>1</v>
      </c>
      <c r="M131" t="e">
        <f t="shared" si="7"/>
        <v>#NAME?</v>
      </c>
      <c r="N131" t="s">
        <v>8</v>
      </c>
      <c r="O131" t="s">
        <v>82</v>
      </c>
      <c r="P131">
        <v>0.4</v>
      </c>
      <c r="Q131">
        <v>0</v>
      </c>
      <c r="R131" t="e">
        <f t="shared" si="8"/>
        <v>#NAME?</v>
      </c>
      <c r="S131">
        <v>3</v>
      </c>
      <c r="T131">
        <v>1</v>
      </c>
      <c r="U131" t="s">
        <v>303</v>
      </c>
    </row>
    <row r="132" spans="1:21" x14ac:dyDescent="0.35">
      <c r="A132">
        <v>131</v>
      </c>
      <c r="B132" t="s">
        <v>76</v>
      </c>
      <c r="C132" t="s">
        <v>16</v>
      </c>
      <c r="D132">
        <v>77</v>
      </c>
      <c r="E132">
        <v>3880000</v>
      </c>
      <c r="F132">
        <f t="shared" si="6"/>
        <v>50389.610389610389</v>
      </c>
      <c r="G132" t="s">
        <v>20</v>
      </c>
      <c r="H132" t="s">
        <v>18</v>
      </c>
      <c r="I132">
        <v>2</v>
      </c>
      <c r="J132">
        <v>1</v>
      </c>
      <c r="K132" t="str">
        <f>VLOOKUP(J132,Legenda!$B$2:$C$3,2,FALSE)</f>
        <v>ano</v>
      </c>
      <c r="L132">
        <v>1</v>
      </c>
      <c r="M132" t="e">
        <f t="shared" si="7"/>
        <v>#NAME?</v>
      </c>
      <c r="N132" t="s">
        <v>33</v>
      </c>
      <c r="O132" t="s">
        <v>82</v>
      </c>
      <c r="P132">
        <v>2.1</v>
      </c>
      <c r="Q132">
        <v>0</v>
      </c>
      <c r="R132" t="e">
        <f t="shared" si="8"/>
        <v>#NAME?</v>
      </c>
      <c r="S132">
        <v>1</v>
      </c>
      <c r="T132">
        <v>1</v>
      </c>
      <c r="U132" t="s">
        <v>299</v>
      </c>
    </row>
    <row r="133" spans="1:21" x14ac:dyDescent="0.35">
      <c r="A133">
        <v>132</v>
      </c>
      <c r="B133" t="s">
        <v>76</v>
      </c>
      <c r="C133" t="s">
        <v>16</v>
      </c>
      <c r="D133">
        <v>51</v>
      </c>
      <c r="E133">
        <v>3850000</v>
      </c>
      <c r="F133">
        <f t="shared" si="6"/>
        <v>75490.196078431371</v>
      </c>
      <c r="G133" t="s">
        <v>12</v>
      </c>
      <c r="H133" t="s">
        <v>291</v>
      </c>
      <c r="I133">
        <v>4</v>
      </c>
      <c r="J133">
        <v>1</v>
      </c>
      <c r="K133" t="str">
        <f>VLOOKUP(J133,Legenda!$B$2:$C$3,2,FALSE)</f>
        <v>ano</v>
      </c>
      <c r="L133">
        <v>1</v>
      </c>
      <c r="M133" t="e">
        <f t="shared" si="7"/>
        <v>#NAME?</v>
      </c>
      <c r="O133" t="s">
        <v>82</v>
      </c>
      <c r="P133">
        <v>0.65</v>
      </c>
      <c r="Q133">
        <v>0</v>
      </c>
      <c r="R133" t="e">
        <f t="shared" si="8"/>
        <v>#NAME?</v>
      </c>
      <c r="S133">
        <v>1</v>
      </c>
      <c r="T133">
        <v>1</v>
      </c>
      <c r="U133" t="s">
        <v>300</v>
      </c>
    </row>
    <row r="134" spans="1:21" x14ac:dyDescent="0.35">
      <c r="A134">
        <v>133</v>
      </c>
      <c r="B134" t="s">
        <v>76</v>
      </c>
      <c r="C134" t="s">
        <v>16</v>
      </c>
      <c r="D134">
        <v>29</v>
      </c>
      <c r="E134">
        <v>2100000</v>
      </c>
      <c r="F134">
        <f t="shared" si="6"/>
        <v>72413.793103448275</v>
      </c>
      <c r="G134" t="s">
        <v>41</v>
      </c>
      <c r="H134" t="s">
        <v>18</v>
      </c>
      <c r="I134">
        <v>1</v>
      </c>
      <c r="J134">
        <v>0</v>
      </c>
      <c r="K134" t="str">
        <f>VLOOKUP(J134,Legenda!$B$2:$C$3,2,FALSE)</f>
        <v>ne</v>
      </c>
      <c r="L134">
        <v>0</v>
      </c>
      <c r="M134" t="e">
        <f t="shared" si="7"/>
        <v>#NAME?</v>
      </c>
      <c r="O134" t="s">
        <v>90</v>
      </c>
      <c r="P134">
        <v>12.5</v>
      </c>
      <c r="Q134">
        <v>0</v>
      </c>
      <c r="R134" t="e">
        <f t="shared" si="8"/>
        <v>#NAME?</v>
      </c>
      <c r="S134">
        <v>1</v>
      </c>
      <c r="T134">
        <v>0</v>
      </c>
      <c r="U134" t="s">
        <v>301</v>
      </c>
    </row>
    <row r="135" spans="1:21" x14ac:dyDescent="0.35">
      <c r="A135">
        <v>134</v>
      </c>
      <c r="B135" t="s">
        <v>76</v>
      </c>
      <c r="C135" t="s">
        <v>16</v>
      </c>
      <c r="D135">
        <v>29</v>
      </c>
      <c r="E135">
        <v>1590000</v>
      </c>
      <c r="F135">
        <f t="shared" si="6"/>
        <v>54827.586206896551</v>
      </c>
      <c r="G135" t="s">
        <v>41</v>
      </c>
      <c r="H135" t="s">
        <v>13</v>
      </c>
      <c r="I135">
        <v>1</v>
      </c>
      <c r="J135">
        <v>1</v>
      </c>
      <c r="K135" t="str">
        <f>VLOOKUP(J135,Legenda!$B$2:$C$3,2,FALSE)</f>
        <v>ano</v>
      </c>
      <c r="L135">
        <v>0</v>
      </c>
      <c r="M135" t="e">
        <f t="shared" si="7"/>
        <v>#NAME?</v>
      </c>
      <c r="O135" t="s">
        <v>92</v>
      </c>
      <c r="P135">
        <v>9</v>
      </c>
      <c r="Q135">
        <v>0</v>
      </c>
      <c r="R135" t="e">
        <f t="shared" si="8"/>
        <v>#NAME?</v>
      </c>
      <c r="S135">
        <v>1</v>
      </c>
      <c r="T135">
        <v>0</v>
      </c>
      <c r="U135" t="s">
        <v>302</v>
      </c>
    </row>
    <row r="136" spans="1:21" x14ac:dyDescent="0.35">
      <c r="A136">
        <v>135</v>
      </c>
      <c r="B136" t="s">
        <v>76</v>
      </c>
      <c r="C136" t="s">
        <v>16</v>
      </c>
      <c r="D136">
        <v>59</v>
      </c>
      <c r="E136">
        <v>3275000</v>
      </c>
      <c r="F136">
        <f t="shared" si="6"/>
        <v>55508.47457627119</v>
      </c>
      <c r="G136" t="s">
        <v>12</v>
      </c>
      <c r="H136" t="s">
        <v>66</v>
      </c>
      <c r="I136">
        <v>4</v>
      </c>
      <c r="J136">
        <v>1</v>
      </c>
      <c r="K136" t="str">
        <f>VLOOKUP(J136,Legenda!$B$2:$C$3,2,FALSE)</f>
        <v>ano</v>
      </c>
      <c r="L136">
        <v>1</v>
      </c>
      <c r="M136" t="e">
        <f t="shared" si="7"/>
        <v>#NAME?</v>
      </c>
      <c r="N136" t="s">
        <v>33</v>
      </c>
      <c r="O136" t="s">
        <v>92</v>
      </c>
      <c r="P136">
        <v>8.9</v>
      </c>
      <c r="Q136">
        <v>0</v>
      </c>
      <c r="R136" t="e">
        <f t="shared" si="8"/>
        <v>#NAME?</v>
      </c>
      <c r="S136">
        <v>1</v>
      </c>
      <c r="T136">
        <v>0</v>
      </c>
      <c r="U136" t="s">
        <v>303</v>
      </c>
    </row>
    <row r="137" spans="1:21" x14ac:dyDescent="0.35">
      <c r="A137">
        <v>136</v>
      </c>
      <c r="B137" t="s">
        <v>76</v>
      </c>
      <c r="C137" t="s">
        <v>16</v>
      </c>
      <c r="D137">
        <v>90</v>
      </c>
      <c r="E137">
        <v>4690000</v>
      </c>
      <c r="F137">
        <f t="shared" si="6"/>
        <v>52111.111111111109</v>
      </c>
      <c r="G137" t="s">
        <v>43</v>
      </c>
      <c r="H137" t="s">
        <v>291</v>
      </c>
      <c r="I137">
        <v>2</v>
      </c>
      <c r="J137">
        <v>1</v>
      </c>
      <c r="K137" t="str">
        <f>VLOOKUP(J137,Legenda!$B$2:$C$3,2,FALSE)</f>
        <v>ano</v>
      </c>
      <c r="L137">
        <v>1</v>
      </c>
      <c r="M137" t="e">
        <f t="shared" si="7"/>
        <v>#NAME?</v>
      </c>
      <c r="N137" t="s">
        <v>33</v>
      </c>
      <c r="O137" t="s">
        <v>77</v>
      </c>
      <c r="P137">
        <v>0.1</v>
      </c>
      <c r="Q137">
        <v>0</v>
      </c>
      <c r="R137" t="e">
        <f t="shared" si="8"/>
        <v>#NAME?</v>
      </c>
      <c r="S137">
        <v>1</v>
      </c>
      <c r="T137">
        <v>1</v>
      </c>
      <c r="U137" t="s">
        <v>299</v>
      </c>
    </row>
    <row r="138" spans="1:21" x14ac:dyDescent="0.35">
      <c r="A138">
        <v>137</v>
      </c>
      <c r="B138" t="s">
        <v>76</v>
      </c>
      <c r="C138" t="s">
        <v>16</v>
      </c>
      <c r="D138">
        <v>103</v>
      </c>
      <c r="E138">
        <v>5490000</v>
      </c>
      <c r="F138">
        <f t="shared" si="6"/>
        <v>53300.970873786406</v>
      </c>
      <c r="G138" t="s">
        <v>43</v>
      </c>
      <c r="H138" t="s">
        <v>66</v>
      </c>
      <c r="I138">
        <v>5</v>
      </c>
      <c r="J138">
        <v>1</v>
      </c>
      <c r="K138" t="str">
        <f>VLOOKUP(J138,Legenda!$B$2:$C$3,2,FALSE)</f>
        <v>ano</v>
      </c>
      <c r="L138">
        <v>1</v>
      </c>
      <c r="M138" t="e">
        <f t="shared" si="7"/>
        <v>#NAME?</v>
      </c>
      <c r="N138" t="s">
        <v>16</v>
      </c>
      <c r="O138" t="s">
        <v>77</v>
      </c>
      <c r="P138">
        <v>0.85</v>
      </c>
      <c r="Q138">
        <v>0</v>
      </c>
      <c r="R138" t="e">
        <f t="shared" si="8"/>
        <v>#NAME?</v>
      </c>
      <c r="S138">
        <v>1</v>
      </c>
      <c r="T138">
        <v>1</v>
      </c>
      <c r="U138" t="s">
        <v>300</v>
      </c>
    </row>
    <row r="139" spans="1:21" x14ac:dyDescent="0.35">
      <c r="A139">
        <v>138</v>
      </c>
      <c r="B139" t="s">
        <v>76</v>
      </c>
      <c r="C139" t="s">
        <v>16</v>
      </c>
      <c r="D139">
        <v>51</v>
      </c>
      <c r="E139">
        <v>2700000</v>
      </c>
      <c r="F139">
        <f t="shared" si="6"/>
        <v>52941.176470588238</v>
      </c>
      <c r="G139" t="s">
        <v>14</v>
      </c>
      <c r="H139" t="s">
        <v>291</v>
      </c>
      <c r="I139">
        <v>1</v>
      </c>
      <c r="J139">
        <v>0</v>
      </c>
      <c r="K139" t="str">
        <f>VLOOKUP(J139,Legenda!$B$2:$C$3,2,FALSE)</f>
        <v>ne</v>
      </c>
      <c r="L139">
        <v>0</v>
      </c>
      <c r="M139" t="e">
        <f t="shared" si="7"/>
        <v>#NAME?</v>
      </c>
      <c r="N139" t="s">
        <v>33</v>
      </c>
      <c r="O139" t="s">
        <v>77</v>
      </c>
      <c r="P139">
        <v>1.2</v>
      </c>
      <c r="Q139">
        <v>0</v>
      </c>
      <c r="R139" t="e">
        <f t="shared" si="8"/>
        <v>#NAME?</v>
      </c>
      <c r="S139">
        <v>1</v>
      </c>
      <c r="T139">
        <v>1</v>
      </c>
      <c r="U139" t="s">
        <v>301</v>
      </c>
    </row>
    <row r="140" spans="1:21" x14ac:dyDescent="0.35">
      <c r="A140">
        <v>139</v>
      </c>
      <c r="B140" t="s">
        <v>76</v>
      </c>
      <c r="C140" t="s">
        <v>16</v>
      </c>
      <c r="D140">
        <v>70</v>
      </c>
      <c r="E140">
        <v>2790000</v>
      </c>
      <c r="F140">
        <f t="shared" si="6"/>
        <v>39857.142857142855</v>
      </c>
      <c r="G140" t="s">
        <v>20</v>
      </c>
      <c r="H140" t="s">
        <v>18</v>
      </c>
      <c r="I140">
        <v>3</v>
      </c>
      <c r="J140">
        <v>1</v>
      </c>
      <c r="K140" t="str">
        <f>VLOOKUP(J140,Legenda!$B$2:$C$3,2,FALSE)</f>
        <v>ano</v>
      </c>
      <c r="L140">
        <v>1</v>
      </c>
      <c r="M140" t="e">
        <f t="shared" si="7"/>
        <v>#NAME?</v>
      </c>
      <c r="N140" t="s">
        <v>8</v>
      </c>
      <c r="O140" t="s">
        <v>95</v>
      </c>
      <c r="P140">
        <v>0.55000000000000004</v>
      </c>
      <c r="Q140">
        <v>0</v>
      </c>
      <c r="R140" t="e">
        <f t="shared" si="8"/>
        <v>#NAME?</v>
      </c>
      <c r="S140">
        <v>1</v>
      </c>
      <c r="T140">
        <v>1</v>
      </c>
      <c r="U140" t="s">
        <v>302</v>
      </c>
    </row>
    <row r="141" spans="1:21" x14ac:dyDescent="0.35">
      <c r="A141">
        <v>140</v>
      </c>
      <c r="B141" t="s">
        <v>76</v>
      </c>
      <c r="C141" t="s">
        <v>16</v>
      </c>
      <c r="D141">
        <v>45</v>
      </c>
      <c r="E141">
        <v>2330000</v>
      </c>
      <c r="F141">
        <f t="shared" si="6"/>
        <v>51777.777777777781</v>
      </c>
      <c r="G141" t="s">
        <v>41</v>
      </c>
      <c r="H141" t="s">
        <v>66</v>
      </c>
      <c r="I141">
        <v>2</v>
      </c>
      <c r="J141">
        <v>0</v>
      </c>
      <c r="K141" t="str">
        <f>VLOOKUP(J141,Legenda!$B$2:$C$3,2,FALSE)</f>
        <v>ne</v>
      </c>
      <c r="L141">
        <v>0</v>
      </c>
      <c r="M141" t="e">
        <f t="shared" si="7"/>
        <v>#NAME?</v>
      </c>
      <c r="N141" t="s">
        <v>8</v>
      </c>
      <c r="O141" t="s">
        <v>91</v>
      </c>
      <c r="P141">
        <v>14.7</v>
      </c>
      <c r="Q141">
        <v>0</v>
      </c>
      <c r="R141" t="e">
        <f t="shared" si="8"/>
        <v>#NAME?</v>
      </c>
      <c r="S141">
        <v>1</v>
      </c>
      <c r="T141">
        <v>0</v>
      </c>
      <c r="U141" t="s">
        <v>303</v>
      </c>
    </row>
    <row r="142" spans="1:21" x14ac:dyDescent="0.35">
      <c r="A142">
        <v>141</v>
      </c>
      <c r="B142" t="s">
        <v>76</v>
      </c>
      <c r="C142" t="s">
        <v>16</v>
      </c>
      <c r="D142">
        <v>43</v>
      </c>
      <c r="E142">
        <v>2590000</v>
      </c>
      <c r="F142">
        <f t="shared" si="6"/>
        <v>60232.558139534885</v>
      </c>
      <c r="G142" t="s">
        <v>14</v>
      </c>
      <c r="H142" t="s">
        <v>13</v>
      </c>
      <c r="I142">
        <v>1</v>
      </c>
      <c r="J142">
        <v>1</v>
      </c>
      <c r="K142" t="str">
        <f>VLOOKUP(J142,Legenda!$B$2:$C$3,2,FALSE)</f>
        <v>ano</v>
      </c>
      <c r="L142">
        <v>1</v>
      </c>
      <c r="M142" t="e">
        <f t="shared" si="7"/>
        <v>#NAME?</v>
      </c>
      <c r="O142" t="s">
        <v>87</v>
      </c>
      <c r="P142">
        <v>8.6</v>
      </c>
      <c r="Q142">
        <v>0</v>
      </c>
      <c r="R142" t="e">
        <f t="shared" si="8"/>
        <v>#NAME?</v>
      </c>
      <c r="S142">
        <v>1</v>
      </c>
      <c r="T142">
        <v>0</v>
      </c>
      <c r="U142" t="s">
        <v>299</v>
      </c>
    </row>
    <row r="143" spans="1:21" x14ac:dyDescent="0.35">
      <c r="A143">
        <v>142</v>
      </c>
      <c r="B143" t="s">
        <v>76</v>
      </c>
      <c r="C143" t="s">
        <v>16</v>
      </c>
      <c r="D143">
        <v>69</v>
      </c>
      <c r="E143">
        <v>2950000</v>
      </c>
      <c r="F143">
        <f t="shared" si="6"/>
        <v>42753.6231884058</v>
      </c>
      <c r="G143" t="s">
        <v>20</v>
      </c>
      <c r="H143" t="s">
        <v>18</v>
      </c>
      <c r="I143">
        <v>2</v>
      </c>
      <c r="J143">
        <v>1</v>
      </c>
      <c r="K143" t="str">
        <f>VLOOKUP(J143,Legenda!$B$2:$C$3,2,FALSE)</f>
        <v>ano</v>
      </c>
      <c r="L143">
        <v>1</v>
      </c>
      <c r="M143" t="e">
        <f t="shared" si="7"/>
        <v>#NAME?</v>
      </c>
      <c r="N143" t="s">
        <v>8</v>
      </c>
      <c r="O143" t="s">
        <v>93</v>
      </c>
      <c r="P143">
        <v>26.3</v>
      </c>
      <c r="Q143">
        <v>0</v>
      </c>
      <c r="R143" t="e">
        <f t="shared" si="8"/>
        <v>#NAME?</v>
      </c>
      <c r="S143">
        <v>1</v>
      </c>
      <c r="T143">
        <v>0</v>
      </c>
      <c r="U143" t="s">
        <v>300</v>
      </c>
    </row>
    <row r="144" spans="1:21" x14ac:dyDescent="0.35">
      <c r="A144">
        <v>143</v>
      </c>
      <c r="B144" t="s">
        <v>76</v>
      </c>
      <c r="C144" t="s">
        <v>16</v>
      </c>
      <c r="D144">
        <v>92</v>
      </c>
      <c r="E144">
        <v>2720000</v>
      </c>
      <c r="F144">
        <f t="shared" si="6"/>
        <v>29565.217391304348</v>
      </c>
      <c r="G144" t="s">
        <v>43</v>
      </c>
      <c r="H144" t="s">
        <v>18</v>
      </c>
      <c r="I144">
        <v>3</v>
      </c>
      <c r="J144">
        <v>1</v>
      </c>
      <c r="K144" t="str">
        <f>VLOOKUP(J144,Legenda!$B$2:$C$3,2,FALSE)</f>
        <v>ano</v>
      </c>
      <c r="L144">
        <v>1</v>
      </c>
      <c r="M144" t="e">
        <f t="shared" si="7"/>
        <v>#NAME?</v>
      </c>
      <c r="N144" t="s">
        <v>33</v>
      </c>
      <c r="O144" t="s">
        <v>86</v>
      </c>
      <c r="P144">
        <v>20.5</v>
      </c>
      <c r="Q144">
        <v>0</v>
      </c>
      <c r="R144" t="e">
        <f t="shared" si="8"/>
        <v>#NAME?</v>
      </c>
      <c r="S144">
        <v>2</v>
      </c>
      <c r="T144">
        <v>0</v>
      </c>
      <c r="U144" t="s">
        <v>301</v>
      </c>
    </row>
    <row r="145" spans="1:21" x14ac:dyDescent="0.35">
      <c r="A145">
        <v>144</v>
      </c>
      <c r="B145" t="s">
        <v>76</v>
      </c>
      <c r="C145" t="s">
        <v>16</v>
      </c>
      <c r="D145">
        <v>69</v>
      </c>
      <c r="E145">
        <v>2130000</v>
      </c>
      <c r="F145">
        <f t="shared" si="6"/>
        <v>30869.565217391304</v>
      </c>
      <c r="G145" t="s">
        <v>14</v>
      </c>
      <c r="H145" t="s">
        <v>13</v>
      </c>
      <c r="I145">
        <v>2</v>
      </c>
      <c r="J145">
        <v>1</v>
      </c>
      <c r="K145" t="str">
        <f>VLOOKUP(J145,Legenda!$B$2:$C$3,2,FALSE)</f>
        <v>ano</v>
      </c>
      <c r="L145">
        <v>1</v>
      </c>
      <c r="M145" t="e">
        <f t="shared" si="7"/>
        <v>#NAME?</v>
      </c>
      <c r="N145" t="s">
        <v>8</v>
      </c>
      <c r="O145" t="s">
        <v>84</v>
      </c>
      <c r="P145">
        <v>16.5</v>
      </c>
      <c r="Q145">
        <v>0</v>
      </c>
      <c r="R145" t="e">
        <f t="shared" si="8"/>
        <v>#NAME?</v>
      </c>
      <c r="S145">
        <v>2</v>
      </c>
      <c r="T145">
        <v>0</v>
      </c>
      <c r="U145" t="s">
        <v>302</v>
      </c>
    </row>
    <row r="146" spans="1:21" x14ac:dyDescent="0.35">
      <c r="A146">
        <v>145</v>
      </c>
      <c r="B146" t="s">
        <v>76</v>
      </c>
      <c r="C146" t="s">
        <v>16</v>
      </c>
      <c r="D146">
        <v>74</v>
      </c>
      <c r="E146">
        <v>3750000</v>
      </c>
      <c r="F146">
        <f t="shared" si="6"/>
        <v>50675.675675675673</v>
      </c>
      <c r="G146" t="s">
        <v>282</v>
      </c>
      <c r="H146" t="s">
        <v>13</v>
      </c>
      <c r="I146">
        <v>6</v>
      </c>
      <c r="J146">
        <v>1</v>
      </c>
      <c r="K146" t="str">
        <f>VLOOKUP(J146,Legenda!$B$2:$C$3,2,FALSE)</f>
        <v>ano</v>
      </c>
      <c r="L146">
        <v>1</v>
      </c>
      <c r="M146" t="e">
        <f t="shared" si="7"/>
        <v>#NAME?</v>
      </c>
      <c r="O146" t="s">
        <v>79</v>
      </c>
      <c r="P146">
        <v>1.1000000000000001</v>
      </c>
      <c r="Q146">
        <v>0</v>
      </c>
      <c r="R146" t="e">
        <f t="shared" si="8"/>
        <v>#NAME?</v>
      </c>
      <c r="S146">
        <v>1</v>
      </c>
      <c r="T146">
        <v>1</v>
      </c>
      <c r="U146" t="s">
        <v>303</v>
      </c>
    </row>
    <row r="147" spans="1:21" x14ac:dyDescent="0.35">
      <c r="A147">
        <v>146</v>
      </c>
      <c r="B147" t="s">
        <v>76</v>
      </c>
      <c r="C147" t="s">
        <v>16</v>
      </c>
      <c r="D147">
        <v>75</v>
      </c>
      <c r="E147">
        <v>4490000</v>
      </c>
      <c r="F147">
        <f t="shared" si="6"/>
        <v>59866.666666666664</v>
      </c>
      <c r="G147" t="s">
        <v>43</v>
      </c>
      <c r="H147" t="s">
        <v>66</v>
      </c>
      <c r="I147">
        <v>3</v>
      </c>
      <c r="J147">
        <v>1</v>
      </c>
      <c r="K147" t="str">
        <f>VLOOKUP(J147,Legenda!$B$2:$C$3,2,FALSE)</f>
        <v>ano</v>
      </c>
      <c r="L147">
        <v>1</v>
      </c>
      <c r="M147" t="e">
        <f t="shared" si="7"/>
        <v>#NAME?</v>
      </c>
      <c r="N147" t="s">
        <v>16</v>
      </c>
      <c r="O147" t="s">
        <v>79</v>
      </c>
      <c r="P147">
        <v>0.7</v>
      </c>
      <c r="Q147">
        <v>0</v>
      </c>
      <c r="R147" t="e">
        <f t="shared" si="8"/>
        <v>#NAME?</v>
      </c>
      <c r="S147">
        <v>1</v>
      </c>
      <c r="T147">
        <v>1</v>
      </c>
      <c r="U147" t="s">
        <v>299</v>
      </c>
    </row>
    <row r="148" spans="1:21" x14ac:dyDescent="0.35">
      <c r="A148">
        <v>147</v>
      </c>
      <c r="B148" t="s">
        <v>76</v>
      </c>
      <c r="C148" t="s">
        <v>16</v>
      </c>
      <c r="D148">
        <v>49</v>
      </c>
      <c r="E148">
        <v>3990000</v>
      </c>
      <c r="F148">
        <f t="shared" si="6"/>
        <v>81428.571428571435</v>
      </c>
      <c r="G148" t="s">
        <v>41</v>
      </c>
      <c r="H148" t="s">
        <v>13</v>
      </c>
      <c r="I148">
        <v>1</v>
      </c>
      <c r="J148">
        <v>1</v>
      </c>
      <c r="K148" t="str">
        <f>VLOOKUP(J148,Legenda!$B$2:$C$3,2,FALSE)</f>
        <v>ano</v>
      </c>
      <c r="L148">
        <v>0</v>
      </c>
      <c r="M148" t="e">
        <f t="shared" si="7"/>
        <v>#NAME?</v>
      </c>
      <c r="O148" t="s">
        <v>78</v>
      </c>
      <c r="P148">
        <v>18.100000000000001</v>
      </c>
      <c r="Q148">
        <v>0</v>
      </c>
      <c r="R148" t="e">
        <f t="shared" si="8"/>
        <v>#NAME?</v>
      </c>
      <c r="S148">
        <v>3</v>
      </c>
      <c r="T148">
        <v>0</v>
      </c>
      <c r="U148" t="s">
        <v>300</v>
      </c>
    </row>
    <row r="149" spans="1:21" x14ac:dyDescent="0.35">
      <c r="A149">
        <v>148</v>
      </c>
      <c r="B149" t="s">
        <v>76</v>
      </c>
      <c r="C149" t="s">
        <v>16</v>
      </c>
      <c r="D149">
        <v>73</v>
      </c>
      <c r="E149">
        <v>3490000</v>
      </c>
      <c r="F149">
        <f t="shared" si="6"/>
        <v>47808.219178082189</v>
      </c>
      <c r="G149" t="s">
        <v>43</v>
      </c>
      <c r="H149" t="s">
        <v>18</v>
      </c>
      <c r="I149">
        <v>2</v>
      </c>
      <c r="J149">
        <v>1</v>
      </c>
      <c r="K149" t="str">
        <f>VLOOKUP(J149,Legenda!$B$2:$C$3,2,FALSE)</f>
        <v>ano</v>
      </c>
      <c r="L149">
        <v>1</v>
      </c>
      <c r="M149" t="e">
        <f t="shared" si="7"/>
        <v>#NAME?</v>
      </c>
      <c r="N149" t="s">
        <v>55</v>
      </c>
      <c r="O149" t="s">
        <v>80</v>
      </c>
      <c r="P149">
        <v>6.7</v>
      </c>
      <c r="Q149">
        <v>0</v>
      </c>
      <c r="R149" t="e">
        <f t="shared" si="8"/>
        <v>#NAME?</v>
      </c>
      <c r="S149">
        <v>1</v>
      </c>
      <c r="T149">
        <v>0</v>
      </c>
      <c r="U149" t="s">
        <v>301</v>
      </c>
    </row>
    <row r="150" spans="1:21" x14ac:dyDescent="0.35">
      <c r="A150">
        <v>149</v>
      </c>
      <c r="B150" t="s">
        <v>76</v>
      </c>
      <c r="C150" t="s">
        <v>16</v>
      </c>
      <c r="D150">
        <v>71</v>
      </c>
      <c r="E150">
        <v>3250000</v>
      </c>
      <c r="F150">
        <f t="shared" si="6"/>
        <v>45774.647887323947</v>
      </c>
      <c r="G150" t="s">
        <v>43</v>
      </c>
      <c r="H150" t="s">
        <v>13</v>
      </c>
      <c r="I150">
        <v>2</v>
      </c>
      <c r="J150">
        <v>1</v>
      </c>
      <c r="K150" t="str">
        <f>VLOOKUP(J150,Legenda!$B$2:$C$3,2,FALSE)</f>
        <v>ano</v>
      </c>
      <c r="L150">
        <v>1</v>
      </c>
      <c r="M150" t="e">
        <f t="shared" si="7"/>
        <v>#NAME?</v>
      </c>
      <c r="N150" t="s">
        <v>33</v>
      </c>
      <c r="O150" t="s">
        <v>83</v>
      </c>
      <c r="P150">
        <v>2.6</v>
      </c>
      <c r="Q150">
        <v>0</v>
      </c>
      <c r="R150" t="e">
        <f t="shared" si="8"/>
        <v>#NAME?</v>
      </c>
      <c r="S150">
        <v>1</v>
      </c>
      <c r="T150">
        <v>1</v>
      </c>
      <c r="U150" t="s">
        <v>302</v>
      </c>
    </row>
    <row r="151" spans="1:21" x14ac:dyDescent="0.35">
      <c r="A151">
        <v>150</v>
      </c>
      <c r="B151" t="s">
        <v>76</v>
      </c>
      <c r="C151" t="s">
        <v>16</v>
      </c>
      <c r="D151">
        <v>83</v>
      </c>
      <c r="E151">
        <v>3950000</v>
      </c>
      <c r="F151">
        <f t="shared" si="6"/>
        <v>47590.361445783135</v>
      </c>
      <c r="G151" t="s">
        <v>20</v>
      </c>
      <c r="H151" t="s">
        <v>18</v>
      </c>
      <c r="I151">
        <v>4</v>
      </c>
      <c r="J151">
        <v>0</v>
      </c>
      <c r="K151" t="str">
        <f>VLOOKUP(J151,Legenda!$B$2:$C$3,2,FALSE)</f>
        <v>ne</v>
      </c>
      <c r="L151">
        <v>0</v>
      </c>
      <c r="M151" t="e">
        <f t="shared" si="7"/>
        <v>#NAME?</v>
      </c>
      <c r="N151" t="s">
        <v>33</v>
      </c>
      <c r="O151" t="s">
        <v>83</v>
      </c>
      <c r="P151">
        <v>3.1</v>
      </c>
      <c r="Q151">
        <v>0</v>
      </c>
      <c r="R151" t="e">
        <f t="shared" si="8"/>
        <v>#NAME?</v>
      </c>
      <c r="S151">
        <v>1</v>
      </c>
      <c r="T151">
        <v>1</v>
      </c>
      <c r="U151" t="s">
        <v>303</v>
      </c>
    </row>
    <row r="152" spans="1:21" x14ac:dyDescent="0.35">
      <c r="A152">
        <v>151</v>
      </c>
      <c r="B152" t="s">
        <v>76</v>
      </c>
      <c r="C152" t="s">
        <v>16</v>
      </c>
      <c r="D152">
        <v>95</v>
      </c>
      <c r="E152">
        <v>2830700</v>
      </c>
      <c r="F152">
        <f t="shared" si="6"/>
        <v>29796.842105263157</v>
      </c>
      <c r="G152" t="s">
        <v>14</v>
      </c>
      <c r="H152" t="s">
        <v>18</v>
      </c>
      <c r="I152">
        <v>2</v>
      </c>
      <c r="J152">
        <v>0</v>
      </c>
      <c r="K152" t="str">
        <f>VLOOKUP(J152,Legenda!$B$2:$C$3,2,FALSE)</f>
        <v>ne</v>
      </c>
      <c r="L152">
        <v>1</v>
      </c>
      <c r="M152" t="e">
        <f t="shared" si="7"/>
        <v>#NAME?</v>
      </c>
      <c r="N152" t="s">
        <v>8</v>
      </c>
      <c r="O152" t="s">
        <v>83</v>
      </c>
      <c r="P152">
        <v>3.6</v>
      </c>
      <c r="Q152">
        <v>0</v>
      </c>
      <c r="R152" t="e">
        <f t="shared" si="8"/>
        <v>#NAME?</v>
      </c>
      <c r="S152">
        <v>2</v>
      </c>
      <c r="T152">
        <v>1</v>
      </c>
      <c r="U152" t="s">
        <v>299</v>
      </c>
    </row>
    <row r="153" spans="1:21" x14ac:dyDescent="0.35">
      <c r="A153">
        <v>152</v>
      </c>
      <c r="B153" t="s">
        <v>76</v>
      </c>
      <c r="C153" t="s">
        <v>16</v>
      </c>
      <c r="D153">
        <v>65</v>
      </c>
      <c r="E153">
        <v>3790000</v>
      </c>
      <c r="F153">
        <f t="shared" si="6"/>
        <v>58307.692307692305</v>
      </c>
      <c r="G153" t="s">
        <v>43</v>
      </c>
      <c r="H153" t="s">
        <v>291</v>
      </c>
      <c r="I153">
        <v>2</v>
      </c>
      <c r="J153">
        <v>0</v>
      </c>
      <c r="K153" t="str">
        <f>VLOOKUP(J153,Legenda!$B$2:$C$3,2,FALSE)</f>
        <v>ne</v>
      </c>
      <c r="L153">
        <v>1</v>
      </c>
      <c r="M153" t="e">
        <f t="shared" si="7"/>
        <v>#NAME?</v>
      </c>
      <c r="N153" t="s">
        <v>33</v>
      </c>
      <c r="O153" t="s">
        <v>83</v>
      </c>
      <c r="P153">
        <v>0.45</v>
      </c>
      <c r="Q153">
        <v>0</v>
      </c>
      <c r="R153" t="e">
        <f t="shared" si="8"/>
        <v>#NAME?</v>
      </c>
      <c r="S153">
        <v>1</v>
      </c>
      <c r="T153">
        <v>1</v>
      </c>
      <c r="U153" t="s">
        <v>300</v>
      </c>
    </row>
    <row r="154" spans="1:21" x14ac:dyDescent="0.35">
      <c r="A154">
        <v>153</v>
      </c>
      <c r="B154" t="s">
        <v>76</v>
      </c>
      <c r="C154" t="s">
        <v>16</v>
      </c>
      <c r="D154">
        <v>75</v>
      </c>
      <c r="E154">
        <v>3950000</v>
      </c>
      <c r="F154">
        <f t="shared" si="6"/>
        <v>52666.666666666664</v>
      </c>
      <c r="G154" t="s">
        <v>43</v>
      </c>
      <c r="H154" t="s">
        <v>13</v>
      </c>
      <c r="I154">
        <v>5</v>
      </c>
      <c r="J154">
        <v>1</v>
      </c>
      <c r="K154" t="str">
        <f>VLOOKUP(J154,Legenda!$B$2:$C$3,2,FALSE)</f>
        <v>ano</v>
      </c>
      <c r="L154">
        <v>1</v>
      </c>
      <c r="M154" t="e">
        <f t="shared" si="7"/>
        <v>#NAME?</v>
      </c>
      <c r="N154" t="s">
        <v>8</v>
      </c>
      <c r="O154" t="s">
        <v>81</v>
      </c>
      <c r="P154">
        <v>17.3</v>
      </c>
      <c r="Q154">
        <v>0</v>
      </c>
      <c r="R154" t="e">
        <f t="shared" si="8"/>
        <v>#NAME?</v>
      </c>
      <c r="S154">
        <v>1</v>
      </c>
      <c r="T154">
        <v>0</v>
      </c>
      <c r="U154" t="s">
        <v>301</v>
      </c>
    </row>
    <row r="155" spans="1:21" x14ac:dyDescent="0.35">
      <c r="A155">
        <v>154</v>
      </c>
      <c r="B155" t="s">
        <v>76</v>
      </c>
      <c r="C155" t="s">
        <v>16</v>
      </c>
      <c r="D155">
        <v>77</v>
      </c>
      <c r="E155">
        <v>4250000</v>
      </c>
      <c r="F155">
        <f t="shared" si="6"/>
        <v>55194.805194805194</v>
      </c>
      <c r="G155" t="s">
        <v>20</v>
      </c>
      <c r="H155" t="s">
        <v>18</v>
      </c>
      <c r="I155">
        <v>2</v>
      </c>
      <c r="J155">
        <v>1</v>
      </c>
      <c r="K155" t="str">
        <f>VLOOKUP(J155,Legenda!$B$2:$C$3,2,FALSE)</f>
        <v>ano</v>
      </c>
      <c r="L155">
        <v>1</v>
      </c>
      <c r="M155" t="e">
        <f t="shared" si="7"/>
        <v>#NAME?</v>
      </c>
      <c r="N155" t="s">
        <v>33</v>
      </c>
      <c r="O155" t="s">
        <v>88</v>
      </c>
      <c r="P155">
        <v>3</v>
      </c>
      <c r="Q155">
        <v>0</v>
      </c>
      <c r="R155" t="e">
        <f t="shared" si="8"/>
        <v>#NAME?</v>
      </c>
      <c r="S155">
        <v>1</v>
      </c>
      <c r="T155">
        <v>0</v>
      </c>
      <c r="U155" t="s">
        <v>302</v>
      </c>
    </row>
    <row r="156" spans="1:21" x14ac:dyDescent="0.35">
      <c r="A156">
        <v>155</v>
      </c>
      <c r="B156" t="s">
        <v>76</v>
      </c>
      <c r="C156" t="s">
        <v>16</v>
      </c>
      <c r="D156">
        <v>54</v>
      </c>
      <c r="E156">
        <v>6900000</v>
      </c>
      <c r="F156">
        <f t="shared" si="6"/>
        <v>127777.77777777778</v>
      </c>
      <c r="G156" t="s">
        <v>14</v>
      </c>
      <c r="H156" t="s">
        <v>66</v>
      </c>
      <c r="I156">
        <v>2</v>
      </c>
      <c r="J156">
        <v>1</v>
      </c>
      <c r="K156" t="str">
        <f>VLOOKUP(J156,Legenda!$B$2:$C$3,2,FALSE)</f>
        <v>ano</v>
      </c>
      <c r="L156">
        <v>0</v>
      </c>
      <c r="M156" t="e">
        <f t="shared" si="7"/>
        <v>#NAME?</v>
      </c>
      <c r="N156" t="s">
        <v>16</v>
      </c>
      <c r="O156" t="s">
        <v>89</v>
      </c>
      <c r="P156">
        <v>29.5</v>
      </c>
      <c r="Q156">
        <v>0</v>
      </c>
      <c r="R156" t="e">
        <f t="shared" si="8"/>
        <v>#NAME?</v>
      </c>
      <c r="S156">
        <v>3</v>
      </c>
      <c r="T156">
        <v>0</v>
      </c>
      <c r="U156" t="s">
        <v>303</v>
      </c>
    </row>
    <row r="157" spans="1:21" x14ac:dyDescent="0.35">
      <c r="A157">
        <v>156</v>
      </c>
      <c r="B157" t="s">
        <v>76</v>
      </c>
      <c r="C157" t="s">
        <v>16</v>
      </c>
      <c r="D157">
        <v>65</v>
      </c>
      <c r="E157">
        <v>3490000</v>
      </c>
      <c r="F157">
        <f t="shared" si="6"/>
        <v>53692.307692307695</v>
      </c>
      <c r="G157" t="s">
        <v>20</v>
      </c>
      <c r="H157" t="s">
        <v>290</v>
      </c>
      <c r="I157">
        <v>2</v>
      </c>
      <c r="J157">
        <v>0</v>
      </c>
      <c r="K157" t="str">
        <f>VLOOKUP(J157,Legenda!$B$2:$C$3,2,FALSE)</f>
        <v>ne</v>
      </c>
      <c r="L157">
        <v>0</v>
      </c>
      <c r="M157" t="e">
        <f t="shared" si="7"/>
        <v>#NAME?</v>
      </c>
      <c r="N157" t="s">
        <v>8</v>
      </c>
      <c r="O157" t="s">
        <v>89</v>
      </c>
      <c r="P157">
        <v>28</v>
      </c>
      <c r="Q157">
        <v>0</v>
      </c>
      <c r="R157" t="e">
        <f t="shared" si="8"/>
        <v>#NAME?</v>
      </c>
      <c r="S157">
        <v>1</v>
      </c>
      <c r="T157">
        <v>0</v>
      </c>
      <c r="U157" t="s">
        <v>299</v>
      </c>
    </row>
    <row r="158" spans="1:21" x14ac:dyDescent="0.35">
      <c r="A158">
        <v>157</v>
      </c>
      <c r="B158" t="s">
        <v>76</v>
      </c>
      <c r="C158" t="s">
        <v>16</v>
      </c>
      <c r="D158">
        <v>68</v>
      </c>
      <c r="E158">
        <v>8500000</v>
      </c>
      <c r="F158">
        <f t="shared" si="6"/>
        <v>125000</v>
      </c>
      <c r="G158" t="s">
        <v>12</v>
      </c>
      <c r="H158" t="s">
        <v>66</v>
      </c>
      <c r="I158">
        <v>1</v>
      </c>
      <c r="J158">
        <v>0</v>
      </c>
      <c r="K158" t="str">
        <f>VLOOKUP(J158,Legenda!$B$2:$C$3,2,FALSE)</f>
        <v>ne</v>
      </c>
      <c r="L158">
        <v>0</v>
      </c>
      <c r="M158" t="e">
        <f t="shared" si="7"/>
        <v>#NAME?</v>
      </c>
      <c r="N158" t="s">
        <v>16</v>
      </c>
      <c r="O158" t="s">
        <v>89</v>
      </c>
      <c r="P158">
        <v>29.5</v>
      </c>
      <c r="Q158">
        <v>0</v>
      </c>
      <c r="R158" t="e">
        <f t="shared" si="8"/>
        <v>#NAME?</v>
      </c>
      <c r="S158">
        <v>3</v>
      </c>
      <c r="T158">
        <v>0</v>
      </c>
      <c r="U158" t="s">
        <v>300</v>
      </c>
    </row>
    <row r="159" spans="1:21" x14ac:dyDescent="0.35">
      <c r="A159">
        <v>158</v>
      </c>
      <c r="B159" t="s">
        <v>76</v>
      </c>
      <c r="C159" t="s">
        <v>16</v>
      </c>
      <c r="D159">
        <v>104</v>
      </c>
      <c r="E159">
        <v>2450000</v>
      </c>
      <c r="F159">
        <f t="shared" si="6"/>
        <v>23557.692307692309</v>
      </c>
      <c r="G159" t="s">
        <v>282</v>
      </c>
      <c r="H159" t="s">
        <v>290</v>
      </c>
      <c r="I159">
        <v>2</v>
      </c>
      <c r="J159">
        <v>0</v>
      </c>
      <c r="K159" t="str">
        <f>VLOOKUP(J159,Legenda!$B$2:$C$3,2,FALSE)</f>
        <v>ne</v>
      </c>
      <c r="L159">
        <v>0</v>
      </c>
      <c r="M159" t="e">
        <f t="shared" si="7"/>
        <v>#NAME?</v>
      </c>
      <c r="N159" t="s">
        <v>8</v>
      </c>
      <c r="O159" t="s">
        <v>85</v>
      </c>
      <c r="P159">
        <v>14.5</v>
      </c>
      <c r="Q159">
        <v>0</v>
      </c>
      <c r="R159" t="e">
        <f t="shared" si="8"/>
        <v>#NAME?</v>
      </c>
      <c r="S159">
        <v>2</v>
      </c>
      <c r="T159">
        <v>0</v>
      </c>
      <c r="U159" t="s">
        <v>301</v>
      </c>
    </row>
    <row r="160" spans="1:21" x14ac:dyDescent="0.35">
      <c r="A160">
        <v>159</v>
      </c>
      <c r="B160" t="s">
        <v>76</v>
      </c>
      <c r="C160" t="s">
        <v>16</v>
      </c>
      <c r="D160">
        <v>46</v>
      </c>
      <c r="E160">
        <v>2890000</v>
      </c>
      <c r="F160">
        <f t="shared" si="6"/>
        <v>62826.086956521736</v>
      </c>
      <c r="G160" t="s">
        <v>12</v>
      </c>
      <c r="H160" t="s">
        <v>66</v>
      </c>
      <c r="I160">
        <v>2</v>
      </c>
      <c r="J160">
        <v>0</v>
      </c>
      <c r="K160" t="str">
        <f>VLOOKUP(J160,Legenda!$B$2:$C$3,2,FALSE)</f>
        <v>ne</v>
      </c>
      <c r="L160">
        <v>0</v>
      </c>
      <c r="M160" t="e">
        <f t="shared" si="7"/>
        <v>#NAME?</v>
      </c>
      <c r="O160" t="s">
        <v>96</v>
      </c>
      <c r="P160">
        <v>12.6</v>
      </c>
      <c r="Q160">
        <v>0</v>
      </c>
      <c r="R160" t="e">
        <f t="shared" si="8"/>
        <v>#NAME?</v>
      </c>
      <c r="S160">
        <v>1</v>
      </c>
      <c r="T160">
        <v>0</v>
      </c>
      <c r="U160" t="s">
        <v>302</v>
      </c>
    </row>
    <row r="161" spans="1:21" x14ac:dyDescent="0.35">
      <c r="A161">
        <v>160</v>
      </c>
      <c r="B161" t="s">
        <v>56</v>
      </c>
      <c r="C161" t="s">
        <v>16</v>
      </c>
      <c r="D161">
        <v>41</v>
      </c>
      <c r="E161">
        <v>1875000</v>
      </c>
      <c r="F161">
        <f t="shared" si="6"/>
        <v>45731.707317073167</v>
      </c>
      <c r="G161" t="s">
        <v>12</v>
      </c>
      <c r="H161" t="s">
        <v>13</v>
      </c>
      <c r="I161">
        <v>6</v>
      </c>
      <c r="J161">
        <v>1</v>
      </c>
      <c r="K161" t="str">
        <f>VLOOKUP(J161,Legenda!$B$2:$C$3,2,FALSE)</f>
        <v>ano</v>
      </c>
      <c r="L161">
        <v>0</v>
      </c>
      <c r="M161" t="e">
        <f t="shared" si="7"/>
        <v>#NAME?</v>
      </c>
      <c r="N161" t="s">
        <v>8</v>
      </c>
      <c r="O161" t="s">
        <v>57</v>
      </c>
      <c r="P161">
        <v>3.1</v>
      </c>
      <c r="Q161">
        <v>0</v>
      </c>
      <c r="R161" t="e">
        <f t="shared" si="8"/>
        <v>#NAME?</v>
      </c>
      <c r="S161">
        <v>1</v>
      </c>
      <c r="T161">
        <v>1</v>
      </c>
      <c r="U161" t="s">
        <v>303</v>
      </c>
    </row>
    <row r="162" spans="1:21" x14ac:dyDescent="0.35">
      <c r="A162">
        <v>161</v>
      </c>
      <c r="B162" t="s">
        <v>56</v>
      </c>
      <c r="C162" t="s">
        <v>16</v>
      </c>
      <c r="D162">
        <v>57</v>
      </c>
      <c r="E162">
        <v>2199000</v>
      </c>
      <c r="F162">
        <f t="shared" si="6"/>
        <v>38578.947368421053</v>
      </c>
      <c r="G162" t="s">
        <v>14</v>
      </c>
      <c r="H162" t="s">
        <v>13</v>
      </c>
      <c r="I162">
        <v>3</v>
      </c>
      <c r="J162">
        <v>0</v>
      </c>
      <c r="K162" t="str">
        <f>VLOOKUP(J162,Legenda!$B$2:$C$3,2,FALSE)</f>
        <v>ne</v>
      </c>
      <c r="L162">
        <v>0</v>
      </c>
      <c r="M162" t="e">
        <f t="shared" si="7"/>
        <v>#NAME?</v>
      </c>
      <c r="N162" t="s">
        <v>8</v>
      </c>
      <c r="O162" t="s">
        <v>57</v>
      </c>
      <c r="P162">
        <v>1.3</v>
      </c>
      <c r="Q162">
        <v>0</v>
      </c>
      <c r="R162" t="e">
        <f t="shared" si="8"/>
        <v>#NAME?</v>
      </c>
      <c r="S162">
        <v>1</v>
      </c>
      <c r="T162">
        <v>1</v>
      </c>
      <c r="U162" t="s">
        <v>299</v>
      </c>
    </row>
    <row r="163" spans="1:21" x14ac:dyDescent="0.35">
      <c r="A163">
        <v>162</v>
      </c>
      <c r="B163" t="s">
        <v>56</v>
      </c>
      <c r="C163" t="s">
        <v>16</v>
      </c>
      <c r="D163">
        <v>61</v>
      </c>
      <c r="E163">
        <v>2890000</v>
      </c>
      <c r="F163">
        <f t="shared" si="6"/>
        <v>47377.049180327871</v>
      </c>
      <c r="G163" t="s">
        <v>14</v>
      </c>
      <c r="H163" t="s">
        <v>13</v>
      </c>
      <c r="I163">
        <v>3</v>
      </c>
      <c r="J163">
        <v>0</v>
      </c>
      <c r="K163" t="str">
        <f>VLOOKUP(J163,Legenda!$B$2:$C$3,2,FALSE)</f>
        <v>ne</v>
      </c>
      <c r="L163">
        <v>1</v>
      </c>
      <c r="M163" t="e">
        <f t="shared" si="7"/>
        <v>#NAME?</v>
      </c>
      <c r="N163" t="s">
        <v>33</v>
      </c>
      <c r="O163" t="s">
        <v>57</v>
      </c>
      <c r="P163">
        <v>1.3</v>
      </c>
      <c r="Q163">
        <v>0</v>
      </c>
      <c r="R163" t="e">
        <f t="shared" si="8"/>
        <v>#NAME?</v>
      </c>
      <c r="S163">
        <v>1</v>
      </c>
      <c r="T163">
        <v>1</v>
      </c>
      <c r="U163" t="s">
        <v>300</v>
      </c>
    </row>
    <row r="164" spans="1:21" x14ac:dyDescent="0.35">
      <c r="A164">
        <v>163</v>
      </c>
      <c r="B164" t="s">
        <v>56</v>
      </c>
      <c r="C164" t="s">
        <v>16</v>
      </c>
      <c r="D164">
        <v>52</v>
      </c>
      <c r="E164">
        <v>1980000</v>
      </c>
      <c r="F164">
        <f t="shared" si="6"/>
        <v>38076.923076923078</v>
      </c>
      <c r="G164" t="s">
        <v>14</v>
      </c>
      <c r="H164" t="s">
        <v>18</v>
      </c>
      <c r="I164">
        <v>5</v>
      </c>
      <c r="J164">
        <v>1</v>
      </c>
      <c r="K164" t="str">
        <f>VLOOKUP(J164,Legenda!$B$2:$C$3,2,FALSE)</f>
        <v>ano</v>
      </c>
      <c r="L164">
        <v>1</v>
      </c>
      <c r="M164" t="e">
        <f t="shared" si="7"/>
        <v>#NAME?</v>
      </c>
      <c r="N164" t="s">
        <v>33</v>
      </c>
      <c r="O164" t="s">
        <v>57</v>
      </c>
      <c r="P164">
        <v>2.8</v>
      </c>
      <c r="Q164">
        <v>0</v>
      </c>
      <c r="R164" t="e">
        <f t="shared" si="8"/>
        <v>#NAME?</v>
      </c>
      <c r="S164">
        <v>1</v>
      </c>
      <c r="T164">
        <v>1</v>
      </c>
      <c r="U164" t="s">
        <v>301</v>
      </c>
    </row>
    <row r="165" spans="1:21" x14ac:dyDescent="0.35">
      <c r="A165">
        <v>164</v>
      </c>
      <c r="B165" t="s">
        <v>56</v>
      </c>
      <c r="C165" t="s">
        <v>16</v>
      </c>
      <c r="D165">
        <v>70</v>
      </c>
      <c r="E165">
        <v>2450000</v>
      </c>
      <c r="F165">
        <f t="shared" si="6"/>
        <v>35000</v>
      </c>
      <c r="G165" t="s">
        <v>20</v>
      </c>
      <c r="H165" t="s">
        <v>18</v>
      </c>
      <c r="I165">
        <v>5</v>
      </c>
      <c r="J165">
        <v>1</v>
      </c>
      <c r="K165" t="str">
        <f>VLOOKUP(J165,Legenda!$B$2:$C$3,2,FALSE)</f>
        <v>ano</v>
      </c>
      <c r="L165">
        <v>1</v>
      </c>
      <c r="M165" t="e">
        <f t="shared" si="7"/>
        <v>#NAME?</v>
      </c>
      <c r="N165" t="s">
        <v>8</v>
      </c>
      <c r="O165" t="s">
        <v>57</v>
      </c>
      <c r="P165">
        <v>2</v>
      </c>
      <c r="Q165">
        <v>0</v>
      </c>
      <c r="R165" t="e">
        <f t="shared" si="8"/>
        <v>#NAME?</v>
      </c>
      <c r="S165">
        <v>1</v>
      </c>
      <c r="T165">
        <v>1</v>
      </c>
      <c r="U165" t="s">
        <v>302</v>
      </c>
    </row>
    <row r="166" spans="1:21" x14ac:dyDescent="0.35">
      <c r="A166">
        <v>165</v>
      </c>
      <c r="B166" t="s">
        <v>56</v>
      </c>
      <c r="C166" t="s">
        <v>16</v>
      </c>
      <c r="D166">
        <v>70</v>
      </c>
      <c r="E166">
        <v>2940000</v>
      </c>
      <c r="F166">
        <f t="shared" si="6"/>
        <v>42000</v>
      </c>
      <c r="G166" t="s">
        <v>43</v>
      </c>
      <c r="H166" t="s">
        <v>13</v>
      </c>
      <c r="I166">
        <v>3</v>
      </c>
      <c r="J166">
        <v>1</v>
      </c>
      <c r="K166" t="str">
        <f>VLOOKUP(J166,Legenda!$B$2:$C$3,2,FALSE)</f>
        <v>ano</v>
      </c>
      <c r="L166">
        <v>1</v>
      </c>
      <c r="M166" t="e">
        <f t="shared" si="7"/>
        <v>#NAME?</v>
      </c>
      <c r="N166" t="s">
        <v>8</v>
      </c>
      <c r="O166" t="s">
        <v>57</v>
      </c>
      <c r="P166">
        <v>0.65</v>
      </c>
      <c r="Q166">
        <v>0</v>
      </c>
      <c r="R166" t="e">
        <f t="shared" si="8"/>
        <v>#NAME?</v>
      </c>
      <c r="S166">
        <v>1</v>
      </c>
      <c r="T166">
        <v>1</v>
      </c>
      <c r="U166" t="s">
        <v>303</v>
      </c>
    </row>
    <row r="167" spans="1:21" x14ac:dyDescent="0.35">
      <c r="A167">
        <v>166</v>
      </c>
      <c r="B167" t="s">
        <v>56</v>
      </c>
      <c r="C167" t="s">
        <v>16</v>
      </c>
      <c r="D167">
        <v>62</v>
      </c>
      <c r="E167">
        <v>3433495</v>
      </c>
      <c r="F167">
        <f t="shared" si="6"/>
        <v>55378.951612903227</v>
      </c>
      <c r="G167" t="s">
        <v>20</v>
      </c>
      <c r="H167" t="s">
        <v>13</v>
      </c>
      <c r="I167">
        <v>4</v>
      </c>
      <c r="J167">
        <v>1</v>
      </c>
      <c r="K167" t="str">
        <f>VLOOKUP(J167,Legenda!$B$2:$C$3,2,FALSE)</f>
        <v>ano</v>
      </c>
      <c r="L167">
        <v>0</v>
      </c>
      <c r="M167" t="e">
        <f t="shared" si="7"/>
        <v>#NAME?</v>
      </c>
      <c r="N167" t="s">
        <v>8</v>
      </c>
      <c r="O167" t="s">
        <v>57</v>
      </c>
      <c r="P167">
        <v>1.9</v>
      </c>
      <c r="Q167">
        <v>0</v>
      </c>
      <c r="R167" t="e">
        <f t="shared" si="8"/>
        <v>#NAME?</v>
      </c>
      <c r="S167">
        <v>1</v>
      </c>
      <c r="T167">
        <v>1</v>
      </c>
      <c r="U167" t="s">
        <v>299</v>
      </c>
    </row>
    <row r="168" spans="1:21" x14ac:dyDescent="0.35">
      <c r="A168">
        <v>167</v>
      </c>
      <c r="B168" t="s">
        <v>56</v>
      </c>
      <c r="C168" t="s">
        <v>16</v>
      </c>
      <c r="D168">
        <v>98</v>
      </c>
      <c r="E168">
        <v>3950000</v>
      </c>
      <c r="F168">
        <f t="shared" si="6"/>
        <v>40306.122448979593</v>
      </c>
      <c r="G168" t="s">
        <v>282</v>
      </c>
      <c r="H168" t="s">
        <v>13</v>
      </c>
      <c r="I168">
        <v>2</v>
      </c>
      <c r="J168">
        <v>0</v>
      </c>
      <c r="K168" t="str">
        <f>VLOOKUP(J168,Legenda!$B$2:$C$3,2,FALSE)</f>
        <v>ne</v>
      </c>
      <c r="L168">
        <v>0</v>
      </c>
      <c r="M168" t="e">
        <f t="shared" si="7"/>
        <v>#NAME?</v>
      </c>
      <c r="N168" t="s">
        <v>33</v>
      </c>
      <c r="O168" t="s">
        <v>57</v>
      </c>
      <c r="P168">
        <v>2.6</v>
      </c>
      <c r="Q168">
        <v>0</v>
      </c>
      <c r="R168" t="e">
        <f t="shared" si="8"/>
        <v>#NAME?</v>
      </c>
      <c r="S168">
        <v>1</v>
      </c>
      <c r="T168">
        <v>1</v>
      </c>
      <c r="U168" t="s">
        <v>300</v>
      </c>
    </row>
    <row r="169" spans="1:21" x14ac:dyDescent="0.35">
      <c r="A169">
        <v>168</v>
      </c>
      <c r="B169" t="s">
        <v>56</v>
      </c>
      <c r="C169" t="s">
        <v>16</v>
      </c>
      <c r="D169">
        <v>34</v>
      </c>
      <c r="E169">
        <v>3085500</v>
      </c>
      <c r="F169">
        <f t="shared" si="6"/>
        <v>90750</v>
      </c>
      <c r="G169" t="s">
        <v>12</v>
      </c>
      <c r="H169" t="s">
        <v>291</v>
      </c>
      <c r="I169">
        <v>3</v>
      </c>
      <c r="J169">
        <v>0</v>
      </c>
      <c r="K169" t="str">
        <f>VLOOKUP(J169,Legenda!$B$2:$C$3,2,FALSE)</f>
        <v>ne</v>
      </c>
      <c r="L169">
        <v>0</v>
      </c>
      <c r="M169" t="e">
        <f t="shared" si="7"/>
        <v>#NAME?</v>
      </c>
      <c r="N169" t="s">
        <v>8</v>
      </c>
      <c r="O169" t="s">
        <v>64</v>
      </c>
      <c r="P169">
        <v>17.2</v>
      </c>
      <c r="Q169">
        <v>0</v>
      </c>
      <c r="R169" t="e">
        <f t="shared" si="8"/>
        <v>#NAME?</v>
      </c>
      <c r="S169">
        <v>3</v>
      </c>
      <c r="T169">
        <v>0</v>
      </c>
      <c r="U169" t="s">
        <v>301</v>
      </c>
    </row>
    <row r="170" spans="1:21" x14ac:dyDescent="0.35">
      <c r="A170">
        <v>169</v>
      </c>
      <c r="B170" t="s">
        <v>56</v>
      </c>
      <c r="C170" t="s">
        <v>16</v>
      </c>
      <c r="D170">
        <v>74</v>
      </c>
      <c r="E170">
        <v>2640000</v>
      </c>
      <c r="F170">
        <f t="shared" si="6"/>
        <v>35675.675675675673</v>
      </c>
      <c r="G170" t="s">
        <v>20</v>
      </c>
      <c r="H170" t="s">
        <v>18</v>
      </c>
      <c r="I170">
        <v>2</v>
      </c>
      <c r="J170">
        <v>1</v>
      </c>
      <c r="K170" t="str">
        <f>VLOOKUP(J170,Legenda!$B$2:$C$3,2,FALSE)</f>
        <v>ano</v>
      </c>
      <c r="L170">
        <v>0</v>
      </c>
      <c r="M170" t="e">
        <f t="shared" si="7"/>
        <v>#NAME?</v>
      </c>
      <c r="N170" t="s">
        <v>30</v>
      </c>
      <c r="O170" t="s">
        <v>64</v>
      </c>
      <c r="P170">
        <v>17.399999999999999</v>
      </c>
      <c r="Q170">
        <v>0</v>
      </c>
      <c r="R170" t="e">
        <f t="shared" si="8"/>
        <v>#NAME?</v>
      </c>
      <c r="S170">
        <v>1</v>
      </c>
      <c r="T170">
        <v>0</v>
      </c>
      <c r="U170" t="s">
        <v>302</v>
      </c>
    </row>
    <row r="171" spans="1:21" x14ac:dyDescent="0.35">
      <c r="A171">
        <v>170</v>
      </c>
      <c r="B171" t="s">
        <v>56</v>
      </c>
      <c r="C171" t="s">
        <v>16</v>
      </c>
      <c r="D171">
        <v>58</v>
      </c>
      <c r="E171">
        <v>4980000</v>
      </c>
      <c r="F171">
        <f t="shared" si="6"/>
        <v>85862.068965517246</v>
      </c>
      <c r="G171" t="s">
        <v>43</v>
      </c>
      <c r="H171" t="s">
        <v>291</v>
      </c>
      <c r="I171">
        <v>1</v>
      </c>
      <c r="J171">
        <v>0</v>
      </c>
      <c r="K171" t="str">
        <f>VLOOKUP(J171,Legenda!$B$2:$C$3,2,FALSE)</f>
        <v>ne</v>
      </c>
      <c r="L171">
        <v>0</v>
      </c>
      <c r="M171" t="e">
        <f t="shared" si="7"/>
        <v>#NAME?</v>
      </c>
      <c r="N171" t="s">
        <v>8</v>
      </c>
      <c r="O171" t="s">
        <v>61</v>
      </c>
      <c r="P171">
        <v>21.3</v>
      </c>
      <c r="Q171">
        <v>0</v>
      </c>
      <c r="R171" t="e">
        <f t="shared" si="8"/>
        <v>#NAME?</v>
      </c>
      <c r="S171">
        <v>3</v>
      </c>
      <c r="T171">
        <v>0</v>
      </c>
      <c r="U171" t="s">
        <v>303</v>
      </c>
    </row>
    <row r="172" spans="1:21" x14ac:dyDescent="0.35">
      <c r="A172">
        <v>171</v>
      </c>
      <c r="B172" t="s">
        <v>56</v>
      </c>
      <c r="C172" t="s">
        <v>16</v>
      </c>
      <c r="D172">
        <v>73</v>
      </c>
      <c r="E172">
        <v>2500000</v>
      </c>
      <c r="F172">
        <f t="shared" si="6"/>
        <v>34246.575342465752</v>
      </c>
      <c r="G172" t="s">
        <v>20</v>
      </c>
      <c r="H172" t="s">
        <v>18</v>
      </c>
      <c r="I172">
        <v>3</v>
      </c>
      <c r="J172">
        <v>1</v>
      </c>
      <c r="K172" t="str">
        <f>VLOOKUP(J172,Legenda!$B$2:$C$3,2,FALSE)</f>
        <v>ano</v>
      </c>
      <c r="L172">
        <v>1</v>
      </c>
      <c r="M172" t="e">
        <f t="shared" si="7"/>
        <v>#NAME?</v>
      </c>
      <c r="N172" t="s">
        <v>8</v>
      </c>
      <c r="O172" t="s">
        <v>69</v>
      </c>
      <c r="P172">
        <v>22</v>
      </c>
      <c r="Q172">
        <v>0</v>
      </c>
      <c r="R172" t="e">
        <f t="shared" si="8"/>
        <v>#NAME?</v>
      </c>
      <c r="S172">
        <v>1</v>
      </c>
      <c r="T172">
        <v>0</v>
      </c>
      <c r="U172" t="s">
        <v>299</v>
      </c>
    </row>
    <row r="173" spans="1:21" x14ac:dyDescent="0.35">
      <c r="A173">
        <v>172</v>
      </c>
      <c r="B173" t="s">
        <v>56</v>
      </c>
      <c r="C173" t="s">
        <v>16</v>
      </c>
      <c r="D173">
        <v>84</v>
      </c>
      <c r="E173">
        <v>4290000</v>
      </c>
      <c r="F173">
        <f t="shared" si="6"/>
        <v>51071.428571428572</v>
      </c>
      <c r="G173" t="s">
        <v>20</v>
      </c>
      <c r="H173" t="s">
        <v>18</v>
      </c>
      <c r="I173">
        <v>4</v>
      </c>
      <c r="J173">
        <v>1</v>
      </c>
      <c r="K173" t="str">
        <f>VLOOKUP(J173,Legenda!$B$2:$C$3,2,FALSE)</f>
        <v>ano</v>
      </c>
      <c r="L173">
        <v>1</v>
      </c>
      <c r="M173" t="e">
        <f t="shared" si="7"/>
        <v>#NAME?</v>
      </c>
      <c r="N173" t="s">
        <v>30</v>
      </c>
      <c r="O173" t="s">
        <v>60</v>
      </c>
      <c r="P173">
        <v>23.4</v>
      </c>
      <c r="Q173">
        <v>0</v>
      </c>
      <c r="R173" t="e">
        <f t="shared" si="8"/>
        <v>#NAME?</v>
      </c>
      <c r="S173">
        <v>1</v>
      </c>
      <c r="T173">
        <v>0</v>
      </c>
      <c r="U173" t="s">
        <v>300</v>
      </c>
    </row>
    <row r="174" spans="1:21" x14ac:dyDescent="0.35">
      <c r="A174">
        <v>173</v>
      </c>
      <c r="B174" t="s">
        <v>56</v>
      </c>
      <c r="C174" t="s">
        <v>16</v>
      </c>
      <c r="D174">
        <v>35</v>
      </c>
      <c r="E174">
        <v>1750000</v>
      </c>
      <c r="F174">
        <f t="shared" si="6"/>
        <v>50000</v>
      </c>
      <c r="G174" t="s">
        <v>32</v>
      </c>
      <c r="H174" t="s">
        <v>18</v>
      </c>
      <c r="I174">
        <v>1</v>
      </c>
      <c r="J174">
        <v>0</v>
      </c>
      <c r="K174" t="str">
        <f>VLOOKUP(J174,Legenda!$B$2:$C$3,2,FALSE)</f>
        <v>ne</v>
      </c>
      <c r="L174">
        <v>0</v>
      </c>
      <c r="M174" t="e">
        <f t="shared" si="7"/>
        <v>#NAME?</v>
      </c>
      <c r="N174" t="s">
        <v>33</v>
      </c>
      <c r="O174" t="s">
        <v>68</v>
      </c>
      <c r="P174">
        <v>21</v>
      </c>
      <c r="Q174">
        <v>0</v>
      </c>
      <c r="R174" t="e">
        <f t="shared" si="8"/>
        <v>#NAME?</v>
      </c>
      <c r="S174">
        <v>1</v>
      </c>
      <c r="T174">
        <v>0</v>
      </c>
      <c r="U174" t="s">
        <v>301</v>
      </c>
    </row>
    <row r="175" spans="1:21" x14ac:dyDescent="0.35">
      <c r="A175">
        <v>174</v>
      </c>
      <c r="B175" t="s">
        <v>56</v>
      </c>
      <c r="C175" t="s">
        <v>16</v>
      </c>
      <c r="D175">
        <v>96</v>
      </c>
      <c r="E175">
        <v>4440000</v>
      </c>
      <c r="F175">
        <f t="shared" si="6"/>
        <v>46250</v>
      </c>
      <c r="G175" t="s">
        <v>282</v>
      </c>
      <c r="H175" t="s">
        <v>13</v>
      </c>
      <c r="I175">
        <v>1</v>
      </c>
      <c r="J175">
        <v>0</v>
      </c>
      <c r="K175" t="str">
        <f>VLOOKUP(J175,Legenda!$B$2:$C$3,2,FALSE)</f>
        <v>ne</v>
      </c>
      <c r="L175">
        <v>0</v>
      </c>
      <c r="M175" t="e">
        <f t="shared" si="7"/>
        <v>#NAME?</v>
      </c>
      <c r="N175" t="s">
        <v>8</v>
      </c>
      <c r="O175" t="s">
        <v>68</v>
      </c>
      <c r="P175">
        <v>20.8</v>
      </c>
      <c r="Q175">
        <v>0</v>
      </c>
      <c r="R175" t="e">
        <f t="shared" si="8"/>
        <v>#NAME?</v>
      </c>
      <c r="S175">
        <v>1</v>
      </c>
      <c r="T175">
        <v>0</v>
      </c>
      <c r="U175" t="s">
        <v>302</v>
      </c>
    </row>
    <row r="176" spans="1:21" x14ac:dyDescent="0.35">
      <c r="A176">
        <v>175</v>
      </c>
      <c r="B176" t="s">
        <v>56</v>
      </c>
      <c r="C176" t="s">
        <v>16</v>
      </c>
      <c r="D176">
        <v>78</v>
      </c>
      <c r="E176">
        <v>3970000</v>
      </c>
      <c r="F176">
        <f t="shared" si="6"/>
        <v>50897.435897435898</v>
      </c>
      <c r="G176" t="s">
        <v>282</v>
      </c>
      <c r="H176" t="s">
        <v>18</v>
      </c>
      <c r="I176">
        <v>1</v>
      </c>
      <c r="J176">
        <v>1</v>
      </c>
      <c r="K176" t="str">
        <f>VLOOKUP(J176,Legenda!$B$2:$C$3,2,FALSE)</f>
        <v>ano</v>
      </c>
      <c r="L176">
        <v>1</v>
      </c>
      <c r="M176" t="e">
        <f t="shared" si="7"/>
        <v>#NAME?</v>
      </c>
      <c r="N176" t="s">
        <v>8</v>
      </c>
      <c r="O176" t="s">
        <v>68</v>
      </c>
      <c r="P176">
        <v>21</v>
      </c>
      <c r="Q176">
        <v>0</v>
      </c>
      <c r="R176" t="e">
        <f t="shared" si="8"/>
        <v>#NAME?</v>
      </c>
      <c r="S176">
        <v>1</v>
      </c>
      <c r="T176">
        <v>0</v>
      </c>
      <c r="U176" t="s">
        <v>303</v>
      </c>
    </row>
    <row r="177" spans="1:21" x14ac:dyDescent="0.35">
      <c r="A177">
        <v>176</v>
      </c>
      <c r="B177" t="s">
        <v>56</v>
      </c>
      <c r="C177" t="s">
        <v>16</v>
      </c>
      <c r="D177">
        <v>64</v>
      </c>
      <c r="E177">
        <v>2800000</v>
      </c>
      <c r="F177">
        <f t="shared" si="6"/>
        <v>43750</v>
      </c>
      <c r="G177" t="s">
        <v>20</v>
      </c>
      <c r="H177" t="s">
        <v>290</v>
      </c>
      <c r="I177">
        <v>1</v>
      </c>
      <c r="J177">
        <v>0</v>
      </c>
      <c r="K177" t="str">
        <f>VLOOKUP(J177,Legenda!$B$2:$C$3,2,FALSE)</f>
        <v>ne</v>
      </c>
      <c r="L177">
        <v>1</v>
      </c>
      <c r="M177" t="e">
        <f t="shared" si="7"/>
        <v>#NAME?</v>
      </c>
      <c r="N177" t="s">
        <v>16</v>
      </c>
      <c r="O177" t="s">
        <v>68</v>
      </c>
      <c r="P177">
        <v>21</v>
      </c>
      <c r="Q177">
        <v>0</v>
      </c>
      <c r="R177" t="e">
        <f t="shared" si="8"/>
        <v>#NAME?</v>
      </c>
      <c r="S177">
        <v>1</v>
      </c>
      <c r="T177">
        <v>0</v>
      </c>
      <c r="U177" t="s">
        <v>299</v>
      </c>
    </row>
    <row r="178" spans="1:21" x14ac:dyDescent="0.35">
      <c r="A178">
        <v>177</v>
      </c>
      <c r="B178" t="s">
        <v>56</v>
      </c>
      <c r="C178" t="s">
        <v>16</v>
      </c>
      <c r="D178">
        <v>76</v>
      </c>
      <c r="E178">
        <v>3400000</v>
      </c>
      <c r="F178">
        <f t="shared" si="6"/>
        <v>44736.84210526316</v>
      </c>
      <c r="G178" t="s">
        <v>20</v>
      </c>
      <c r="H178" t="s">
        <v>13</v>
      </c>
      <c r="I178">
        <v>4</v>
      </c>
      <c r="J178">
        <v>1</v>
      </c>
      <c r="K178" t="str">
        <f>VLOOKUP(J178,Legenda!$B$2:$C$3,2,FALSE)</f>
        <v>ano</v>
      </c>
      <c r="L178">
        <v>1</v>
      </c>
      <c r="M178" t="e">
        <f t="shared" si="7"/>
        <v>#NAME?</v>
      </c>
      <c r="N178" t="s">
        <v>30</v>
      </c>
      <c r="O178" t="s">
        <v>62</v>
      </c>
      <c r="P178">
        <v>2.5</v>
      </c>
      <c r="Q178">
        <v>0</v>
      </c>
      <c r="R178" t="e">
        <f t="shared" si="8"/>
        <v>#NAME?</v>
      </c>
      <c r="S178">
        <v>1</v>
      </c>
      <c r="T178">
        <v>1</v>
      </c>
      <c r="U178" t="s">
        <v>300</v>
      </c>
    </row>
    <row r="179" spans="1:21" x14ac:dyDescent="0.35">
      <c r="A179">
        <v>178</v>
      </c>
      <c r="B179" t="s">
        <v>56</v>
      </c>
      <c r="C179" t="s">
        <v>16</v>
      </c>
      <c r="D179">
        <v>84</v>
      </c>
      <c r="E179">
        <v>4800000</v>
      </c>
      <c r="F179">
        <f t="shared" si="6"/>
        <v>57142.857142857145</v>
      </c>
      <c r="G179" t="s">
        <v>20</v>
      </c>
      <c r="H179" t="s">
        <v>13</v>
      </c>
      <c r="I179">
        <v>8</v>
      </c>
      <c r="J179">
        <v>0</v>
      </c>
      <c r="K179" t="str">
        <f>VLOOKUP(J179,Legenda!$B$2:$C$3,2,FALSE)</f>
        <v>ne</v>
      </c>
      <c r="L179">
        <v>0</v>
      </c>
      <c r="M179" t="e">
        <f t="shared" si="7"/>
        <v>#NAME?</v>
      </c>
      <c r="N179" t="s">
        <v>8</v>
      </c>
      <c r="O179" t="s">
        <v>62</v>
      </c>
      <c r="P179">
        <v>2.5</v>
      </c>
      <c r="Q179">
        <v>0</v>
      </c>
      <c r="R179" t="e">
        <f t="shared" si="8"/>
        <v>#NAME?</v>
      </c>
      <c r="S179">
        <v>1</v>
      </c>
      <c r="T179">
        <v>1</v>
      </c>
      <c r="U179" t="s">
        <v>301</v>
      </c>
    </row>
    <row r="180" spans="1:21" x14ac:dyDescent="0.35">
      <c r="A180">
        <v>179</v>
      </c>
      <c r="B180" t="s">
        <v>56</v>
      </c>
      <c r="C180" t="s">
        <v>16</v>
      </c>
      <c r="D180">
        <v>61</v>
      </c>
      <c r="E180">
        <v>2940000</v>
      </c>
      <c r="F180">
        <f t="shared" si="6"/>
        <v>48196.721311475412</v>
      </c>
      <c r="G180" t="s">
        <v>14</v>
      </c>
      <c r="H180" t="s">
        <v>18</v>
      </c>
      <c r="I180">
        <v>2</v>
      </c>
      <c r="J180">
        <v>0</v>
      </c>
      <c r="K180" t="str">
        <f>VLOOKUP(J180,Legenda!$B$2:$C$3,2,FALSE)</f>
        <v>ne</v>
      </c>
      <c r="L180">
        <v>0</v>
      </c>
      <c r="M180" t="e">
        <f t="shared" si="7"/>
        <v>#NAME?</v>
      </c>
      <c r="N180" t="s">
        <v>8</v>
      </c>
      <c r="O180" t="s">
        <v>62</v>
      </c>
      <c r="P180">
        <v>0.9</v>
      </c>
      <c r="Q180">
        <v>0</v>
      </c>
      <c r="R180" t="e">
        <f t="shared" si="8"/>
        <v>#NAME?</v>
      </c>
      <c r="S180">
        <v>1</v>
      </c>
      <c r="T180">
        <v>1</v>
      </c>
      <c r="U180" t="s">
        <v>302</v>
      </c>
    </row>
    <row r="181" spans="1:21" x14ac:dyDescent="0.35">
      <c r="A181">
        <v>180</v>
      </c>
      <c r="B181" t="s">
        <v>56</v>
      </c>
      <c r="C181" t="s">
        <v>16</v>
      </c>
      <c r="D181">
        <v>79</v>
      </c>
      <c r="E181">
        <v>3290000</v>
      </c>
      <c r="F181">
        <f t="shared" si="6"/>
        <v>41645.569620253162</v>
      </c>
      <c r="G181" t="s">
        <v>20</v>
      </c>
      <c r="H181" t="s">
        <v>18</v>
      </c>
      <c r="I181">
        <v>4</v>
      </c>
      <c r="J181">
        <v>0</v>
      </c>
      <c r="K181" t="str">
        <f>VLOOKUP(J181,Legenda!$B$2:$C$3,2,FALSE)</f>
        <v>ne</v>
      </c>
      <c r="L181">
        <v>0</v>
      </c>
      <c r="M181" t="e">
        <f t="shared" si="7"/>
        <v>#NAME?</v>
      </c>
      <c r="N181" t="s">
        <v>8</v>
      </c>
      <c r="O181" t="s">
        <v>62</v>
      </c>
      <c r="P181">
        <v>1.2</v>
      </c>
      <c r="Q181">
        <v>0</v>
      </c>
      <c r="R181" t="e">
        <f t="shared" si="8"/>
        <v>#NAME?</v>
      </c>
      <c r="S181">
        <v>1</v>
      </c>
      <c r="T181">
        <v>1</v>
      </c>
      <c r="U181" t="s">
        <v>303</v>
      </c>
    </row>
    <row r="182" spans="1:21" x14ac:dyDescent="0.35">
      <c r="A182">
        <v>181</v>
      </c>
      <c r="B182" t="s">
        <v>56</v>
      </c>
      <c r="C182" t="s">
        <v>16</v>
      </c>
      <c r="D182">
        <v>109</v>
      </c>
      <c r="E182">
        <v>6900000</v>
      </c>
      <c r="F182">
        <f t="shared" si="6"/>
        <v>63302.752293577985</v>
      </c>
      <c r="G182" t="s">
        <v>43</v>
      </c>
      <c r="H182" t="s">
        <v>66</v>
      </c>
      <c r="I182">
        <v>3</v>
      </c>
      <c r="J182">
        <v>1</v>
      </c>
      <c r="K182" t="str">
        <f>VLOOKUP(J182,Legenda!$B$2:$C$3,2,FALSE)</f>
        <v>ano</v>
      </c>
      <c r="L182">
        <v>1</v>
      </c>
      <c r="M182" t="e">
        <f t="shared" si="7"/>
        <v>#NAME?</v>
      </c>
      <c r="N182" t="s">
        <v>8</v>
      </c>
      <c r="O182" t="s">
        <v>67</v>
      </c>
      <c r="P182">
        <v>16.7</v>
      </c>
      <c r="Q182">
        <v>0</v>
      </c>
      <c r="R182" t="e">
        <f t="shared" si="8"/>
        <v>#NAME?</v>
      </c>
      <c r="S182">
        <v>3</v>
      </c>
      <c r="T182">
        <v>0</v>
      </c>
      <c r="U182" t="s">
        <v>299</v>
      </c>
    </row>
    <row r="183" spans="1:21" x14ac:dyDescent="0.35">
      <c r="A183">
        <v>182</v>
      </c>
      <c r="B183" t="s">
        <v>56</v>
      </c>
      <c r="C183" t="s">
        <v>16</v>
      </c>
      <c r="D183">
        <v>106</v>
      </c>
      <c r="E183">
        <v>2200000</v>
      </c>
      <c r="F183">
        <f t="shared" si="6"/>
        <v>20754.716981132075</v>
      </c>
      <c r="G183" t="s">
        <v>282</v>
      </c>
      <c r="H183" t="s">
        <v>58</v>
      </c>
      <c r="I183">
        <v>2</v>
      </c>
      <c r="J183">
        <v>0</v>
      </c>
      <c r="K183" t="str">
        <f>VLOOKUP(J183,Legenda!$B$2:$C$3,2,FALSE)</f>
        <v>ne</v>
      </c>
      <c r="L183">
        <v>0</v>
      </c>
      <c r="M183" t="e">
        <f t="shared" si="7"/>
        <v>#NAME?</v>
      </c>
      <c r="N183" t="s">
        <v>8</v>
      </c>
      <c r="O183" t="s">
        <v>59</v>
      </c>
      <c r="P183">
        <v>13.6</v>
      </c>
      <c r="Q183">
        <v>0</v>
      </c>
      <c r="R183" t="e">
        <f t="shared" si="8"/>
        <v>#NAME?</v>
      </c>
      <c r="S183">
        <v>2</v>
      </c>
      <c r="T183">
        <v>0</v>
      </c>
      <c r="U183" t="s">
        <v>300</v>
      </c>
    </row>
    <row r="184" spans="1:21" x14ac:dyDescent="0.35">
      <c r="A184">
        <v>183</v>
      </c>
      <c r="B184" t="s">
        <v>56</v>
      </c>
      <c r="C184" t="s">
        <v>16</v>
      </c>
      <c r="D184">
        <v>93</v>
      </c>
      <c r="E184">
        <v>1830000</v>
      </c>
      <c r="F184">
        <f t="shared" si="6"/>
        <v>19677.419354838708</v>
      </c>
      <c r="G184" t="s">
        <v>282</v>
      </c>
      <c r="H184" t="s">
        <v>18</v>
      </c>
      <c r="I184">
        <v>1</v>
      </c>
      <c r="J184">
        <v>0</v>
      </c>
      <c r="K184" t="str">
        <f>VLOOKUP(J184,Legenda!$B$2:$C$3,2,FALSE)</f>
        <v>ne</v>
      </c>
      <c r="L184">
        <v>1</v>
      </c>
      <c r="M184" t="e">
        <f t="shared" si="7"/>
        <v>#NAME?</v>
      </c>
      <c r="N184" t="s">
        <v>8</v>
      </c>
      <c r="O184" t="s">
        <v>59</v>
      </c>
      <c r="P184">
        <v>13.7</v>
      </c>
      <c r="Q184">
        <v>0</v>
      </c>
      <c r="R184" t="e">
        <f t="shared" si="8"/>
        <v>#NAME?</v>
      </c>
      <c r="S184">
        <v>2</v>
      </c>
      <c r="T184">
        <v>0</v>
      </c>
      <c r="U184" t="s">
        <v>301</v>
      </c>
    </row>
    <row r="185" spans="1:21" x14ac:dyDescent="0.35">
      <c r="A185">
        <v>184</v>
      </c>
      <c r="B185" t="s">
        <v>56</v>
      </c>
      <c r="C185" t="s">
        <v>16</v>
      </c>
      <c r="D185">
        <v>42</v>
      </c>
      <c r="E185">
        <v>2600000</v>
      </c>
      <c r="F185">
        <f t="shared" si="6"/>
        <v>61904.761904761908</v>
      </c>
      <c r="G185" t="s">
        <v>41</v>
      </c>
      <c r="H185" t="s">
        <v>13</v>
      </c>
      <c r="I185">
        <v>1</v>
      </c>
      <c r="J185">
        <v>0</v>
      </c>
      <c r="K185" t="str">
        <f>VLOOKUP(J185,Legenda!$B$2:$C$3,2,FALSE)</f>
        <v>ne</v>
      </c>
      <c r="L185">
        <v>0</v>
      </c>
      <c r="M185" t="e">
        <f t="shared" si="7"/>
        <v>#NAME?</v>
      </c>
      <c r="N185" t="s">
        <v>8</v>
      </c>
      <c r="O185" t="s">
        <v>65</v>
      </c>
      <c r="P185">
        <v>1.6</v>
      </c>
      <c r="Q185">
        <v>0</v>
      </c>
      <c r="R185" t="e">
        <f t="shared" si="8"/>
        <v>#NAME?</v>
      </c>
      <c r="S185">
        <v>3</v>
      </c>
      <c r="T185">
        <v>1</v>
      </c>
      <c r="U185" t="s">
        <v>302</v>
      </c>
    </row>
    <row r="186" spans="1:21" x14ac:dyDescent="0.35">
      <c r="A186">
        <v>185</v>
      </c>
      <c r="B186" t="s">
        <v>56</v>
      </c>
      <c r="C186" t="s">
        <v>16</v>
      </c>
      <c r="D186">
        <v>76</v>
      </c>
      <c r="E186">
        <v>6700000</v>
      </c>
      <c r="F186">
        <f t="shared" si="6"/>
        <v>88157.894736842107</v>
      </c>
      <c r="G186" t="s">
        <v>43</v>
      </c>
      <c r="H186" t="s">
        <v>13</v>
      </c>
      <c r="I186">
        <v>2</v>
      </c>
      <c r="J186">
        <v>1</v>
      </c>
      <c r="K186" t="str">
        <f>VLOOKUP(J186,Legenda!$B$2:$C$3,2,FALSE)</f>
        <v>ano</v>
      </c>
      <c r="L186">
        <v>0</v>
      </c>
      <c r="M186" t="e">
        <f t="shared" si="7"/>
        <v>#NAME?</v>
      </c>
      <c r="N186" t="s">
        <v>8</v>
      </c>
      <c r="O186" t="s">
        <v>65</v>
      </c>
      <c r="P186">
        <v>0.95</v>
      </c>
      <c r="Q186">
        <v>0</v>
      </c>
      <c r="R186" t="e">
        <f t="shared" si="8"/>
        <v>#NAME?</v>
      </c>
      <c r="S186">
        <v>3</v>
      </c>
      <c r="T186">
        <v>1</v>
      </c>
      <c r="U186" t="s">
        <v>303</v>
      </c>
    </row>
    <row r="187" spans="1:21" x14ac:dyDescent="0.35">
      <c r="A187">
        <v>186</v>
      </c>
      <c r="B187" t="s">
        <v>56</v>
      </c>
      <c r="C187" t="s">
        <v>16</v>
      </c>
      <c r="D187">
        <v>33</v>
      </c>
      <c r="E187">
        <v>2500000</v>
      </c>
      <c r="F187">
        <f t="shared" si="6"/>
        <v>75757.57575757576</v>
      </c>
      <c r="G187" t="s">
        <v>41</v>
      </c>
      <c r="H187" t="s">
        <v>18</v>
      </c>
      <c r="I187">
        <v>2</v>
      </c>
      <c r="J187">
        <v>1</v>
      </c>
      <c r="K187" t="str">
        <f>VLOOKUP(J187,Legenda!$B$2:$C$3,2,FALSE)</f>
        <v>ano</v>
      </c>
      <c r="L187">
        <v>1</v>
      </c>
      <c r="M187" t="e">
        <f t="shared" si="7"/>
        <v>#NAME?</v>
      </c>
      <c r="N187" t="s">
        <v>33</v>
      </c>
      <c r="O187" t="s">
        <v>65</v>
      </c>
      <c r="P187">
        <v>2.5</v>
      </c>
      <c r="Q187">
        <v>0</v>
      </c>
      <c r="R187" t="e">
        <f t="shared" si="8"/>
        <v>#NAME?</v>
      </c>
      <c r="S187">
        <v>3</v>
      </c>
      <c r="T187">
        <v>1</v>
      </c>
      <c r="U187" t="s">
        <v>299</v>
      </c>
    </row>
    <row r="188" spans="1:21" x14ac:dyDescent="0.35">
      <c r="A188">
        <v>187</v>
      </c>
      <c r="B188" t="s">
        <v>56</v>
      </c>
      <c r="C188" t="s">
        <v>16</v>
      </c>
      <c r="D188">
        <v>68</v>
      </c>
      <c r="E188">
        <v>3380000</v>
      </c>
      <c r="F188">
        <f t="shared" si="6"/>
        <v>49705.882352941175</v>
      </c>
      <c r="G188" t="s">
        <v>20</v>
      </c>
      <c r="H188" t="s">
        <v>291</v>
      </c>
      <c r="I188">
        <v>3</v>
      </c>
      <c r="J188">
        <v>0</v>
      </c>
      <c r="K188" t="str">
        <f>VLOOKUP(J188,Legenda!$B$2:$C$3,2,FALSE)</f>
        <v>ne</v>
      </c>
      <c r="L188">
        <v>0</v>
      </c>
      <c r="M188" t="e">
        <f t="shared" si="7"/>
        <v>#NAME?</v>
      </c>
      <c r="N188" t="s">
        <v>8</v>
      </c>
      <c r="O188" t="s">
        <v>65</v>
      </c>
      <c r="P188">
        <v>3</v>
      </c>
      <c r="Q188">
        <v>0</v>
      </c>
      <c r="R188" t="e">
        <f t="shared" si="8"/>
        <v>#NAME?</v>
      </c>
      <c r="S188">
        <v>1</v>
      </c>
      <c r="T188">
        <v>1</v>
      </c>
      <c r="U188" t="s">
        <v>300</v>
      </c>
    </row>
    <row r="189" spans="1:21" x14ac:dyDescent="0.35">
      <c r="A189">
        <v>188</v>
      </c>
      <c r="B189" t="s">
        <v>56</v>
      </c>
      <c r="C189" t="s">
        <v>16</v>
      </c>
      <c r="D189">
        <v>46</v>
      </c>
      <c r="E189">
        <v>2990000</v>
      </c>
      <c r="F189">
        <f t="shared" si="6"/>
        <v>65000</v>
      </c>
      <c r="G189" t="s">
        <v>14</v>
      </c>
      <c r="H189" t="s">
        <v>13</v>
      </c>
      <c r="I189">
        <v>1</v>
      </c>
      <c r="J189">
        <v>0</v>
      </c>
      <c r="K189" t="str">
        <f>VLOOKUP(J189,Legenda!$B$2:$C$3,2,FALSE)</f>
        <v>ne</v>
      </c>
      <c r="L189">
        <v>1</v>
      </c>
      <c r="M189" t="e">
        <f t="shared" si="7"/>
        <v>#NAME?</v>
      </c>
      <c r="N189" t="s">
        <v>8</v>
      </c>
      <c r="O189" t="s">
        <v>65</v>
      </c>
      <c r="P189">
        <v>1.8</v>
      </c>
      <c r="Q189">
        <v>0</v>
      </c>
      <c r="R189" t="e">
        <f t="shared" si="8"/>
        <v>#NAME?</v>
      </c>
      <c r="S189">
        <v>3</v>
      </c>
      <c r="T189">
        <v>1</v>
      </c>
      <c r="U189" t="s">
        <v>301</v>
      </c>
    </row>
    <row r="190" spans="1:21" x14ac:dyDescent="0.35">
      <c r="A190">
        <v>189</v>
      </c>
      <c r="B190" t="s">
        <v>56</v>
      </c>
      <c r="C190" t="s">
        <v>16</v>
      </c>
      <c r="D190">
        <v>74</v>
      </c>
      <c r="E190">
        <v>4390000</v>
      </c>
      <c r="F190">
        <f t="shared" si="6"/>
        <v>59324.324324324327</v>
      </c>
      <c r="G190" t="s">
        <v>20</v>
      </c>
      <c r="H190" t="s">
        <v>291</v>
      </c>
      <c r="I190">
        <v>1</v>
      </c>
      <c r="J190">
        <v>1</v>
      </c>
      <c r="K190" t="str">
        <f>VLOOKUP(J190,Legenda!$B$2:$C$3,2,FALSE)</f>
        <v>ano</v>
      </c>
      <c r="L190">
        <v>1</v>
      </c>
      <c r="M190" t="e">
        <f t="shared" si="7"/>
        <v>#NAME?</v>
      </c>
      <c r="N190" t="s">
        <v>16</v>
      </c>
      <c r="O190" t="s">
        <v>65</v>
      </c>
      <c r="P190">
        <v>2.1</v>
      </c>
      <c r="Q190">
        <v>0</v>
      </c>
      <c r="R190" t="e">
        <f t="shared" si="8"/>
        <v>#NAME?</v>
      </c>
      <c r="S190">
        <v>1</v>
      </c>
      <c r="T190">
        <v>1</v>
      </c>
      <c r="U190" t="s">
        <v>302</v>
      </c>
    </row>
    <row r="191" spans="1:21" x14ac:dyDescent="0.35">
      <c r="A191">
        <v>190</v>
      </c>
      <c r="B191" t="s">
        <v>56</v>
      </c>
      <c r="C191" t="s">
        <v>16</v>
      </c>
      <c r="D191">
        <v>79</v>
      </c>
      <c r="E191">
        <v>4150000</v>
      </c>
      <c r="F191">
        <f t="shared" si="6"/>
        <v>52531.645569620254</v>
      </c>
      <c r="G191" t="s">
        <v>20</v>
      </c>
      <c r="H191" t="s">
        <v>13</v>
      </c>
      <c r="I191">
        <v>8</v>
      </c>
      <c r="J191">
        <v>1</v>
      </c>
      <c r="K191" t="str">
        <f>VLOOKUP(J191,Legenda!$B$2:$C$3,2,FALSE)</f>
        <v>ano</v>
      </c>
      <c r="L191">
        <v>0</v>
      </c>
      <c r="M191" t="e">
        <f t="shared" si="7"/>
        <v>#NAME?</v>
      </c>
      <c r="N191" t="s">
        <v>33</v>
      </c>
      <c r="O191" t="s">
        <v>65</v>
      </c>
      <c r="P191">
        <v>1.8</v>
      </c>
      <c r="Q191">
        <v>0</v>
      </c>
      <c r="R191" t="e">
        <f t="shared" si="8"/>
        <v>#NAME?</v>
      </c>
      <c r="S191">
        <v>1</v>
      </c>
      <c r="T191">
        <v>1</v>
      </c>
      <c r="U191" t="s">
        <v>303</v>
      </c>
    </row>
    <row r="192" spans="1:21" x14ac:dyDescent="0.35">
      <c r="A192">
        <v>191</v>
      </c>
      <c r="B192" t="s">
        <v>56</v>
      </c>
      <c r="C192" t="s">
        <v>16</v>
      </c>
      <c r="D192">
        <v>53</v>
      </c>
      <c r="E192">
        <v>1950000</v>
      </c>
      <c r="F192">
        <f t="shared" ref="F192:F255" si="9">E192/D192</f>
        <v>36792.452830188682</v>
      </c>
      <c r="G192" t="s">
        <v>14</v>
      </c>
      <c r="H192" t="s">
        <v>13</v>
      </c>
      <c r="I192">
        <v>1</v>
      </c>
      <c r="J192">
        <v>0</v>
      </c>
      <c r="K192" t="str">
        <f>VLOOKUP(J192,Legenda!$B$2:$C$3,2,FALSE)</f>
        <v>ne</v>
      </c>
      <c r="L192">
        <v>0</v>
      </c>
      <c r="M192" t="e">
        <f t="shared" si="7"/>
        <v>#NAME?</v>
      </c>
      <c r="N192" t="s">
        <v>8</v>
      </c>
      <c r="O192" t="s">
        <v>63</v>
      </c>
      <c r="P192">
        <v>9</v>
      </c>
      <c r="Q192">
        <v>0</v>
      </c>
      <c r="R192" t="e">
        <f t="shared" si="8"/>
        <v>#NAME?</v>
      </c>
      <c r="S192">
        <v>1</v>
      </c>
      <c r="T192">
        <v>0</v>
      </c>
      <c r="U192" t="s">
        <v>299</v>
      </c>
    </row>
    <row r="193" spans="1:21" x14ac:dyDescent="0.35">
      <c r="A193">
        <v>192</v>
      </c>
      <c r="B193" t="s">
        <v>56</v>
      </c>
      <c r="C193" t="s">
        <v>16</v>
      </c>
      <c r="D193">
        <v>91</v>
      </c>
      <c r="E193">
        <v>3145000</v>
      </c>
      <c r="F193">
        <f t="shared" si="9"/>
        <v>34560.439560439561</v>
      </c>
      <c r="G193" t="s">
        <v>20</v>
      </c>
      <c r="H193" t="s">
        <v>13</v>
      </c>
      <c r="I193">
        <v>1</v>
      </c>
      <c r="J193">
        <v>0</v>
      </c>
      <c r="K193" t="str">
        <f>VLOOKUP(J193,Legenda!$B$2:$C$3,2,FALSE)</f>
        <v>ne</v>
      </c>
      <c r="L193">
        <v>1</v>
      </c>
      <c r="M193" t="e">
        <f t="shared" si="7"/>
        <v>#NAME?</v>
      </c>
      <c r="N193" t="s">
        <v>8</v>
      </c>
      <c r="O193" t="s">
        <v>63</v>
      </c>
      <c r="P193">
        <v>10.6</v>
      </c>
      <c r="Q193">
        <v>0</v>
      </c>
      <c r="R193" t="e">
        <f t="shared" si="8"/>
        <v>#NAME?</v>
      </c>
      <c r="S193">
        <v>1</v>
      </c>
      <c r="T193">
        <v>0</v>
      </c>
      <c r="U193" t="s">
        <v>300</v>
      </c>
    </row>
    <row r="194" spans="1:21" x14ac:dyDescent="0.35">
      <c r="A194">
        <v>193</v>
      </c>
      <c r="B194" t="s">
        <v>56</v>
      </c>
      <c r="C194" t="s">
        <v>16</v>
      </c>
      <c r="D194">
        <v>60</v>
      </c>
      <c r="E194">
        <v>2950000</v>
      </c>
      <c r="F194">
        <f t="shared" si="9"/>
        <v>49166.666666666664</v>
      </c>
      <c r="G194" t="s">
        <v>14</v>
      </c>
      <c r="H194" t="s">
        <v>13</v>
      </c>
      <c r="I194">
        <v>1</v>
      </c>
      <c r="J194">
        <v>0</v>
      </c>
      <c r="K194" t="str">
        <f>VLOOKUP(J194,Legenda!$B$2:$C$3,2,FALSE)</f>
        <v>ne</v>
      </c>
      <c r="L194">
        <v>1</v>
      </c>
      <c r="M194" t="e">
        <f t="shared" ref="M194:M257" si="10">VLOOKUP(L194,sklep,2,FALSE)</f>
        <v>#NAME?</v>
      </c>
      <c r="N194" t="s">
        <v>8</v>
      </c>
      <c r="O194" t="s">
        <v>70</v>
      </c>
      <c r="P194">
        <v>16</v>
      </c>
      <c r="Q194">
        <v>0</v>
      </c>
      <c r="R194" t="e">
        <f t="shared" ref="R194:R257" si="11">VLOOKUP(Q194,praha,2,FALSE)</f>
        <v>#NAME?</v>
      </c>
      <c r="S194">
        <v>1</v>
      </c>
      <c r="T194">
        <v>0</v>
      </c>
      <c r="U194" t="s">
        <v>301</v>
      </c>
    </row>
    <row r="195" spans="1:21" x14ac:dyDescent="0.35">
      <c r="A195">
        <v>194</v>
      </c>
      <c r="B195" t="s">
        <v>56</v>
      </c>
      <c r="C195" t="s">
        <v>16</v>
      </c>
      <c r="D195">
        <v>60</v>
      </c>
      <c r="E195">
        <v>1608900</v>
      </c>
      <c r="F195">
        <f t="shared" si="9"/>
        <v>26815</v>
      </c>
      <c r="G195" t="s">
        <v>20</v>
      </c>
      <c r="H195" t="s">
        <v>18</v>
      </c>
      <c r="I195">
        <v>2</v>
      </c>
      <c r="J195">
        <v>0</v>
      </c>
      <c r="K195" t="str">
        <f>VLOOKUP(J195,Legenda!$B$2:$C$3,2,FALSE)</f>
        <v>ne</v>
      </c>
      <c r="L195">
        <v>0</v>
      </c>
      <c r="M195" t="e">
        <f t="shared" si="10"/>
        <v>#NAME?</v>
      </c>
      <c r="N195" t="s">
        <v>8</v>
      </c>
      <c r="O195" t="s">
        <v>73</v>
      </c>
      <c r="P195">
        <v>18.8</v>
      </c>
      <c r="Q195">
        <v>0</v>
      </c>
      <c r="R195" t="e">
        <f t="shared" si="11"/>
        <v>#NAME?</v>
      </c>
      <c r="S195">
        <v>2</v>
      </c>
      <c r="T195">
        <v>0</v>
      </c>
      <c r="U195" t="s">
        <v>302</v>
      </c>
    </row>
    <row r="196" spans="1:21" x14ac:dyDescent="0.35">
      <c r="A196">
        <v>195</v>
      </c>
      <c r="B196" t="s">
        <v>56</v>
      </c>
      <c r="C196" t="s">
        <v>16</v>
      </c>
      <c r="D196">
        <v>46</v>
      </c>
      <c r="E196">
        <v>1495000</v>
      </c>
      <c r="F196">
        <f t="shared" si="9"/>
        <v>32500</v>
      </c>
      <c r="G196" t="s">
        <v>32</v>
      </c>
      <c r="H196" t="s">
        <v>18</v>
      </c>
      <c r="I196">
        <v>1</v>
      </c>
      <c r="J196">
        <v>0</v>
      </c>
      <c r="K196" t="str">
        <f>VLOOKUP(J196,Legenda!$B$2:$C$3,2,FALSE)</f>
        <v>ne</v>
      </c>
      <c r="L196">
        <v>1</v>
      </c>
      <c r="M196" t="e">
        <f t="shared" si="10"/>
        <v>#NAME?</v>
      </c>
      <c r="N196" t="s">
        <v>8</v>
      </c>
      <c r="O196" t="s">
        <v>75</v>
      </c>
      <c r="P196">
        <v>22.8</v>
      </c>
      <c r="Q196">
        <v>0</v>
      </c>
      <c r="R196" t="e">
        <f t="shared" si="11"/>
        <v>#NAME?</v>
      </c>
      <c r="S196">
        <v>2</v>
      </c>
      <c r="T196">
        <v>0</v>
      </c>
      <c r="U196" t="s">
        <v>303</v>
      </c>
    </row>
    <row r="197" spans="1:21" x14ac:dyDescent="0.35">
      <c r="A197">
        <v>196</v>
      </c>
      <c r="B197" t="s">
        <v>56</v>
      </c>
      <c r="C197" t="s">
        <v>16</v>
      </c>
      <c r="D197">
        <v>60</v>
      </c>
      <c r="E197">
        <v>1999000</v>
      </c>
      <c r="F197">
        <f t="shared" si="9"/>
        <v>33316.666666666664</v>
      </c>
      <c r="G197" t="s">
        <v>20</v>
      </c>
      <c r="H197" t="s">
        <v>13</v>
      </c>
      <c r="I197">
        <v>2</v>
      </c>
      <c r="J197">
        <v>0</v>
      </c>
      <c r="K197" t="str">
        <f>VLOOKUP(J197,Legenda!$B$2:$C$3,2,FALSE)</f>
        <v>ne</v>
      </c>
      <c r="L197">
        <v>1</v>
      </c>
      <c r="M197" t="e">
        <f t="shared" si="10"/>
        <v>#NAME?</v>
      </c>
      <c r="N197" t="s">
        <v>8</v>
      </c>
      <c r="O197" t="s">
        <v>74</v>
      </c>
      <c r="P197">
        <v>10.9</v>
      </c>
      <c r="Q197">
        <v>0</v>
      </c>
      <c r="R197" t="e">
        <f t="shared" si="11"/>
        <v>#NAME?</v>
      </c>
      <c r="S197">
        <v>1</v>
      </c>
      <c r="T197">
        <v>0</v>
      </c>
      <c r="U197" t="s">
        <v>299</v>
      </c>
    </row>
    <row r="198" spans="1:21" x14ac:dyDescent="0.35">
      <c r="A198">
        <v>197</v>
      </c>
      <c r="B198" t="s">
        <v>56</v>
      </c>
      <c r="C198" t="s">
        <v>16</v>
      </c>
      <c r="D198">
        <v>82</v>
      </c>
      <c r="E198">
        <v>3190000</v>
      </c>
      <c r="F198">
        <f t="shared" si="9"/>
        <v>38902.439024390245</v>
      </c>
      <c r="G198" t="s">
        <v>20</v>
      </c>
      <c r="H198" t="s">
        <v>13</v>
      </c>
      <c r="I198">
        <v>5</v>
      </c>
      <c r="J198">
        <v>1</v>
      </c>
      <c r="K198" t="str">
        <f>VLOOKUP(J198,Legenda!$B$2:$C$3,2,FALSE)</f>
        <v>ano</v>
      </c>
      <c r="L198">
        <v>1</v>
      </c>
      <c r="M198" t="e">
        <f t="shared" si="10"/>
        <v>#NAME?</v>
      </c>
      <c r="N198" t="s">
        <v>8</v>
      </c>
      <c r="O198" t="s">
        <v>74</v>
      </c>
      <c r="P198">
        <v>10.7</v>
      </c>
      <c r="Q198">
        <v>0</v>
      </c>
      <c r="R198" t="e">
        <f t="shared" si="11"/>
        <v>#NAME?</v>
      </c>
      <c r="S198">
        <v>1</v>
      </c>
      <c r="T198">
        <v>0</v>
      </c>
      <c r="U198" t="s">
        <v>300</v>
      </c>
    </row>
    <row r="199" spans="1:21" x14ac:dyDescent="0.35">
      <c r="A199">
        <v>198</v>
      </c>
      <c r="B199" t="s">
        <v>56</v>
      </c>
      <c r="C199" t="s">
        <v>16</v>
      </c>
      <c r="D199">
        <v>66</v>
      </c>
      <c r="E199">
        <v>2099000</v>
      </c>
      <c r="F199">
        <f t="shared" si="9"/>
        <v>31803.030303030304</v>
      </c>
      <c r="G199" t="s">
        <v>14</v>
      </c>
      <c r="H199" t="s">
        <v>13</v>
      </c>
      <c r="I199">
        <v>2</v>
      </c>
      <c r="J199">
        <v>0</v>
      </c>
      <c r="K199" t="str">
        <f>VLOOKUP(J199,Legenda!$B$2:$C$3,2,FALSE)</f>
        <v>ne</v>
      </c>
      <c r="L199">
        <v>1</v>
      </c>
      <c r="M199" t="e">
        <f t="shared" si="10"/>
        <v>#NAME?</v>
      </c>
      <c r="N199" t="s">
        <v>71</v>
      </c>
      <c r="O199" t="s">
        <v>72</v>
      </c>
      <c r="P199">
        <v>12.8</v>
      </c>
      <c r="Q199">
        <v>0</v>
      </c>
      <c r="R199" t="e">
        <f t="shared" si="11"/>
        <v>#NAME?</v>
      </c>
      <c r="S199">
        <v>2</v>
      </c>
      <c r="T199">
        <v>0</v>
      </c>
      <c r="U199" t="s">
        <v>301</v>
      </c>
    </row>
    <row r="200" spans="1:21" x14ac:dyDescent="0.35">
      <c r="A200">
        <v>199</v>
      </c>
      <c r="B200" t="s">
        <v>178</v>
      </c>
      <c r="C200" t="s">
        <v>16</v>
      </c>
      <c r="D200">
        <v>84</v>
      </c>
      <c r="E200">
        <v>1990000</v>
      </c>
      <c r="F200">
        <f t="shared" si="9"/>
        <v>23690.476190476191</v>
      </c>
      <c r="G200" t="s">
        <v>14</v>
      </c>
      <c r="H200" t="s">
        <v>18</v>
      </c>
      <c r="I200">
        <v>2</v>
      </c>
      <c r="J200">
        <v>0</v>
      </c>
      <c r="K200" t="str">
        <f>VLOOKUP(J200,Legenda!$B$2:$C$3,2,FALSE)</f>
        <v>ne</v>
      </c>
      <c r="L200">
        <v>1</v>
      </c>
      <c r="M200" t="e">
        <f t="shared" si="10"/>
        <v>#NAME?</v>
      </c>
      <c r="N200" t="s">
        <v>8</v>
      </c>
      <c r="O200" t="s">
        <v>202</v>
      </c>
      <c r="P200">
        <v>14.2</v>
      </c>
      <c r="Q200">
        <v>0</v>
      </c>
      <c r="R200" t="e">
        <f t="shared" si="11"/>
        <v>#NAME?</v>
      </c>
      <c r="S200">
        <v>2</v>
      </c>
      <c r="T200">
        <v>0</v>
      </c>
      <c r="U200" t="s">
        <v>302</v>
      </c>
    </row>
    <row r="201" spans="1:21" x14ac:dyDescent="0.35">
      <c r="A201">
        <v>200</v>
      </c>
      <c r="B201" t="s">
        <v>178</v>
      </c>
      <c r="C201" t="s">
        <v>16</v>
      </c>
      <c r="D201">
        <v>120</v>
      </c>
      <c r="E201">
        <v>2990000</v>
      </c>
      <c r="F201">
        <f t="shared" si="9"/>
        <v>24916.666666666668</v>
      </c>
      <c r="G201" t="s">
        <v>20</v>
      </c>
      <c r="H201" t="s">
        <v>13</v>
      </c>
      <c r="I201">
        <v>4</v>
      </c>
      <c r="J201">
        <v>1</v>
      </c>
      <c r="K201" t="str">
        <f>VLOOKUP(J201,Legenda!$B$2:$C$3,2,FALSE)</f>
        <v>ano</v>
      </c>
      <c r="L201">
        <v>1</v>
      </c>
      <c r="M201" t="e">
        <f t="shared" si="10"/>
        <v>#NAME?</v>
      </c>
      <c r="N201" t="s">
        <v>8</v>
      </c>
      <c r="O201" t="s">
        <v>202</v>
      </c>
      <c r="P201">
        <v>14.4</v>
      </c>
      <c r="Q201">
        <v>0</v>
      </c>
      <c r="R201" t="e">
        <f t="shared" si="11"/>
        <v>#NAME?</v>
      </c>
      <c r="S201">
        <v>2</v>
      </c>
      <c r="T201">
        <v>0</v>
      </c>
      <c r="U201" t="s">
        <v>303</v>
      </c>
    </row>
    <row r="202" spans="1:21" x14ac:dyDescent="0.35">
      <c r="A202">
        <v>201</v>
      </c>
      <c r="B202" t="s">
        <v>178</v>
      </c>
      <c r="C202" t="s">
        <v>16</v>
      </c>
      <c r="D202">
        <v>37</v>
      </c>
      <c r="E202">
        <v>2259000</v>
      </c>
      <c r="F202">
        <f t="shared" si="9"/>
        <v>61054.054054054053</v>
      </c>
      <c r="G202" t="s">
        <v>32</v>
      </c>
      <c r="H202" t="s">
        <v>18</v>
      </c>
      <c r="I202">
        <v>2</v>
      </c>
      <c r="J202">
        <v>1</v>
      </c>
      <c r="K202" t="str">
        <f>VLOOKUP(J202,Legenda!$B$2:$C$3,2,FALSE)</f>
        <v>ano</v>
      </c>
      <c r="L202">
        <v>1</v>
      </c>
      <c r="M202" t="e">
        <f t="shared" si="10"/>
        <v>#NAME?</v>
      </c>
      <c r="N202" t="s">
        <v>8</v>
      </c>
      <c r="O202" t="s">
        <v>198</v>
      </c>
      <c r="P202">
        <v>2.5</v>
      </c>
      <c r="Q202">
        <v>0</v>
      </c>
      <c r="R202" t="e">
        <f t="shared" si="11"/>
        <v>#NAME?</v>
      </c>
      <c r="S202">
        <v>3</v>
      </c>
      <c r="T202">
        <v>1</v>
      </c>
      <c r="U202" t="s">
        <v>299</v>
      </c>
    </row>
    <row r="203" spans="1:21" x14ac:dyDescent="0.35">
      <c r="A203">
        <v>202</v>
      </c>
      <c r="B203" t="s">
        <v>178</v>
      </c>
      <c r="C203" t="s">
        <v>16</v>
      </c>
      <c r="D203">
        <v>55</v>
      </c>
      <c r="E203">
        <v>2190000</v>
      </c>
      <c r="F203">
        <f t="shared" si="9"/>
        <v>39818.181818181816</v>
      </c>
      <c r="G203" t="s">
        <v>20</v>
      </c>
      <c r="H203" t="s">
        <v>18</v>
      </c>
      <c r="I203">
        <v>7</v>
      </c>
      <c r="J203">
        <v>1</v>
      </c>
      <c r="K203" t="str">
        <f>VLOOKUP(J203,Legenda!$B$2:$C$3,2,FALSE)</f>
        <v>ano</v>
      </c>
      <c r="L203">
        <v>1</v>
      </c>
      <c r="M203" t="e">
        <f t="shared" si="10"/>
        <v>#NAME?</v>
      </c>
      <c r="N203" t="s">
        <v>33</v>
      </c>
      <c r="O203" t="s">
        <v>198</v>
      </c>
      <c r="P203">
        <v>3.1</v>
      </c>
      <c r="Q203">
        <v>0</v>
      </c>
      <c r="R203" t="e">
        <f t="shared" si="11"/>
        <v>#NAME?</v>
      </c>
      <c r="S203">
        <v>1</v>
      </c>
      <c r="T203">
        <v>1</v>
      </c>
      <c r="U203" t="s">
        <v>300</v>
      </c>
    </row>
    <row r="204" spans="1:21" x14ac:dyDescent="0.35">
      <c r="A204">
        <v>203</v>
      </c>
      <c r="B204" t="s">
        <v>178</v>
      </c>
      <c r="C204" t="s">
        <v>16</v>
      </c>
      <c r="D204">
        <v>76</v>
      </c>
      <c r="E204">
        <v>3500000</v>
      </c>
      <c r="F204">
        <f t="shared" si="9"/>
        <v>46052.631578947367</v>
      </c>
      <c r="G204" t="s">
        <v>20</v>
      </c>
      <c r="H204" t="s">
        <v>13</v>
      </c>
      <c r="I204">
        <v>2</v>
      </c>
      <c r="J204">
        <v>1</v>
      </c>
      <c r="K204" t="str">
        <f>VLOOKUP(J204,Legenda!$B$2:$C$3,2,FALSE)</f>
        <v>ano</v>
      </c>
      <c r="L204">
        <v>1</v>
      </c>
      <c r="M204" t="e">
        <f t="shared" si="10"/>
        <v>#NAME?</v>
      </c>
      <c r="N204" t="s">
        <v>8</v>
      </c>
      <c r="O204" t="s">
        <v>198</v>
      </c>
      <c r="P204">
        <v>1.5</v>
      </c>
      <c r="Q204">
        <v>0</v>
      </c>
      <c r="R204" t="e">
        <f t="shared" si="11"/>
        <v>#NAME?</v>
      </c>
      <c r="S204">
        <v>1</v>
      </c>
      <c r="T204">
        <v>1</v>
      </c>
      <c r="U204" t="s">
        <v>301</v>
      </c>
    </row>
    <row r="205" spans="1:21" x14ac:dyDescent="0.35">
      <c r="A205">
        <v>204</v>
      </c>
      <c r="B205" t="s">
        <v>178</v>
      </c>
      <c r="C205" t="s">
        <v>16</v>
      </c>
      <c r="D205">
        <v>55</v>
      </c>
      <c r="E205">
        <v>2190000</v>
      </c>
      <c r="F205">
        <f t="shared" si="9"/>
        <v>39818.181818181816</v>
      </c>
      <c r="G205" t="s">
        <v>14</v>
      </c>
      <c r="H205" t="s">
        <v>13</v>
      </c>
      <c r="I205">
        <v>1</v>
      </c>
      <c r="J205">
        <v>0</v>
      </c>
      <c r="K205" t="str">
        <f>VLOOKUP(J205,Legenda!$B$2:$C$3,2,FALSE)</f>
        <v>ne</v>
      </c>
      <c r="L205">
        <v>1</v>
      </c>
      <c r="M205" t="e">
        <f t="shared" si="10"/>
        <v>#NAME?</v>
      </c>
      <c r="O205" t="s">
        <v>198</v>
      </c>
      <c r="P205">
        <v>3.1</v>
      </c>
      <c r="Q205">
        <v>0</v>
      </c>
      <c r="R205" t="e">
        <f t="shared" si="11"/>
        <v>#NAME?</v>
      </c>
      <c r="S205">
        <v>1</v>
      </c>
      <c r="T205">
        <v>1</v>
      </c>
      <c r="U205" t="s">
        <v>302</v>
      </c>
    </row>
    <row r="206" spans="1:21" x14ac:dyDescent="0.35">
      <c r="A206">
        <v>205</v>
      </c>
      <c r="B206" t="s">
        <v>178</v>
      </c>
      <c r="C206" t="s">
        <v>16</v>
      </c>
      <c r="D206">
        <v>57</v>
      </c>
      <c r="E206">
        <v>2200000</v>
      </c>
      <c r="F206">
        <f t="shared" si="9"/>
        <v>38596.491228070176</v>
      </c>
      <c r="G206" t="s">
        <v>14</v>
      </c>
      <c r="H206" t="s">
        <v>290</v>
      </c>
      <c r="I206">
        <v>5</v>
      </c>
      <c r="J206">
        <v>1</v>
      </c>
      <c r="K206" t="str">
        <f>VLOOKUP(J206,Legenda!$B$2:$C$3,2,FALSE)</f>
        <v>ano</v>
      </c>
      <c r="L206">
        <v>0</v>
      </c>
      <c r="M206" t="e">
        <f t="shared" si="10"/>
        <v>#NAME?</v>
      </c>
      <c r="N206" t="s">
        <v>33</v>
      </c>
      <c r="O206" t="s">
        <v>198</v>
      </c>
      <c r="P206">
        <v>3.1</v>
      </c>
      <c r="Q206">
        <v>0</v>
      </c>
      <c r="R206" t="e">
        <f t="shared" si="11"/>
        <v>#NAME?</v>
      </c>
      <c r="S206">
        <v>1</v>
      </c>
      <c r="T206">
        <v>1</v>
      </c>
      <c r="U206" t="s">
        <v>303</v>
      </c>
    </row>
    <row r="207" spans="1:21" x14ac:dyDescent="0.35">
      <c r="A207">
        <v>206</v>
      </c>
      <c r="B207" t="s">
        <v>178</v>
      </c>
      <c r="C207" t="s">
        <v>16</v>
      </c>
      <c r="D207">
        <v>82</v>
      </c>
      <c r="E207">
        <v>3990000</v>
      </c>
      <c r="F207">
        <f t="shared" si="9"/>
        <v>48658.536585365851</v>
      </c>
      <c r="G207" t="s">
        <v>43</v>
      </c>
      <c r="H207" t="s">
        <v>13</v>
      </c>
      <c r="I207">
        <v>3</v>
      </c>
      <c r="J207">
        <v>0</v>
      </c>
      <c r="K207" t="str">
        <f>VLOOKUP(J207,Legenda!$B$2:$C$3,2,FALSE)</f>
        <v>ne</v>
      </c>
      <c r="L207">
        <v>1</v>
      </c>
      <c r="M207" t="e">
        <f t="shared" si="10"/>
        <v>#NAME?</v>
      </c>
      <c r="N207" t="s">
        <v>8</v>
      </c>
      <c r="O207" t="s">
        <v>198</v>
      </c>
      <c r="P207">
        <v>3</v>
      </c>
      <c r="Q207">
        <v>0</v>
      </c>
      <c r="R207" t="e">
        <f t="shared" si="11"/>
        <v>#NAME?</v>
      </c>
      <c r="S207">
        <v>1</v>
      </c>
      <c r="T207">
        <v>1</v>
      </c>
      <c r="U207" t="s">
        <v>299</v>
      </c>
    </row>
    <row r="208" spans="1:21" x14ac:dyDescent="0.35">
      <c r="A208">
        <v>207</v>
      </c>
      <c r="B208" t="s">
        <v>178</v>
      </c>
      <c r="C208" t="s">
        <v>16</v>
      </c>
      <c r="D208">
        <v>53</v>
      </c>
      <c r="E208">
        <v>2650500</v>
      </c>
      <c r="F208">
        <f t="shared" si="9"/>
        <v>50009.433962264149</v>
      </c>
      <c r="G208" t="s">
        <v>12</v>
      </c>
      <c r="H208" t="s">
        <v>13</v>
      </c>
      <c r="I208">
        <v>2</v>
      </c>
      <c r="J208">
        <v>0</v>
      </c>
      <c r="K208" t="str">
        <f>VLOOKUP(J208,Legenda!$B$2:$C$3,2,FALSE)</f>
        <v>ne</v>
      </c>
      <c r="L208">
        <v>0</v>
      </c>
      <c r="M208" t="e">
        <f t="shared" si="10"/>
        <v>#NAME?</v>
      </c>
      <c r="N208" t="s">
        <v>8</v>
      </c>
      <c r="O208" t="s">
        <v>201</v>
      </c>
      <c r="P208">
        <v>14.3</v>
      </c>
      <c r="Q208">
        <v>0</v>
      </c>
      <c r="R208" t="e">
        <f t="shared" si="11"/>
        <v>#NAME?</v>
      </c>
      <c r="S208">
        <v>1</v>
      </c>
      <c r="T208">
        <v>0</v>
      </c>
      <c r="U208" t="s">
        <v>300</v>
      </c>
    </row>
    <row r="209" spans="1:21" x14ac:dyDescent="0.35">
      <c r="A209">
        <v>208</v>
      </c>
      <c r="B209" t="s">
        <v>178</v>
      </c>
      <c r="C209" t="s">
        <v>16</v>
      </c>
      <c r="D209">
        <v>36</v>
      </c>
      <c r="E209">
        <v>1250000</v>
      </c>
      <c r="F209">
        <f t="shared" si="9"/>
        <v>34722.222222222219</v>
      </c>
      <c r="G209" t="s">
        <v>32</v>
      </c>
      <c r="H209" t="s">
        <v>13</v>
      </c>
      <c r="I209">
        <v>2</v>
      </c>
      <c r="J209">
        <v>0</v>
      </c>
      <c r="K209" t="str">
        <f>VLOOKUP(J209,Legenda!$B$2:$C$3,2,FALSE)</f>
        <v>ne</v>
      </c>
      <c r="L209">
        <v>1</v>
      </c>
      <c r="M209" t="e">
        <f t="shared" si="10"/>
        <v>#NAME?</v>
      </c>
      <c r="N209" t="s">
        <v>8</v>
      </c>
      <c r="O209" t="s">
        <v>201</v>
      </c>
      <c r="P209">
        <v>13.7</v>
      </c>
      <c r="Q209">
        <v>0</v>
      </c>
      <c r="R209" t="e">
        <f t="shared" si="11"/>
        <v>#NAME?</v>
      </c>
      <c r="S209">
        <v>1</v>
      </c>
      <c r="T209">
        <v>0</v>
      </c>
      <c r="U209" t="s">
        <v>301</v>
      </c>
    </row>
    <row r="210" spans="1:21" x14ac:dyDescent="0.35">
      <c r="A210">
        <v>209</v>
      </c>
      <c r="B210" t="s">
        <v>178</v>
      </c>
      <c r="C210" t="s">
        <v>16</v>
      </c>
      <c r="D210">
        <v>32</v>
      </c>
      <c r="E210">
        <v>780000</v>
      </c>
      <c r="F210">
        <f t="shared" si="9"/>
        <v>24375</v>
      </c>
      <c r="G210" t="s">
        <v>41</v>
      </c>
      <c r="H210" t="s">
        <v>18</v>
      </c>
      <c r="I210">
        <v>12</v>
      </c>
      <c r="J210">
        <v>0</v>
      </c>
      <c r="K210" t="str">
        <f>VLOOKUP(J210,Legenda!$B$2:$C$3,2,FALSE)</f>
        <v>ne</v>
      </c>
      <c r="L210">
        <v>1</v>
      </c>
      <c r="M210" t="e">
        <f t="shared" si="10"/>
        <v>#NAME?</v>
      </c>
      <c r="N210" t="s">
        <v>8</v>
      </c>
      <c r="O210" t="s">
        <v>201</v>
      </c>
      <c r="P210">
        <v>14.5</v>
      </c>
      <c r="Q210">
        <v>0</v>
      </c>
      <c r="R210" t="e">
        <f t="shared" si="11"/>
        <v>#NAME?</v>
      </c>
      <c r="S210">
        <v>2</v>
      </c>
      <c r="T210">
        <v>0</v>
      </c>
      <c r="U210" t="s">
        <v>302</v>
      </c>
    </row>
    <row r="211" spans="1:21" x14ac:dyDescent="0.35">
      <c r="A211">
        <v>210</v>
      </c>
      <c r="B211" t="s">
        <v>178</v>
      </c>
      <c r="C211" t="s">
        <v>16</v>
      </c>
      <c r="D211">
        <v>74</v>
      </c>
      <c r="E211">
        <v>3145000</v>
      </c>
      <c r="F211">
        <f t="shared" si="9"/>
        <v>42500</v>
      </c>
      <c r="G211" t="s">
        <v>20</v>
      </c>
      <c r="H211" t="s">
        <v>290</v>
      </c>
      <c r="I211">
        <v>4</v>
      </c>
      <c r="J211">
        <v>1</v>
      </c>
      <c r="K211" t="str">
        <f>VLOOKUP(J211,Legenda!$B$2:$C$3,2,FALSE)</f>
        <v>ano</v>
      </c>
      <c r="L211">
        <v>1</v>
      </c>
      <c r="M211" t="e">
        <f t="shared" si="10"/>
        <v>#NAME?</v>
      </c>
      <c r="N211" t="s">
        <v>55</v>
      </c>
      <c r="O211" t="s">
        <v>204</v>
      </c>
      <c r="P211">
        <v>24.1</v>
      </c>
      <c r="Q211">
        <v>0</v>
      </c>
      <c r="R211" t="e">
        <f t="shared" si="11"/>
        <v>#NAME?</v>
      </c>
      <c r="S211">
        <v>1</v>
      </c>
      <c r="T211">
        <v>0</v>
      </c>
      <c r="U211" t="s">
        <v>303</v>
      </c>
    </row>
    <row r="212" spans="1:21" x14ac:dyDescent="0.35">
      <c r="A212">
        <v>211</v>
      </c>
      <c r="B212" t="s">
        <v>178</v>
      </c>
      <c r="C212" t="s">
        <v>16</v>
      </c>
      <c r="D212">
        <v>66</v>
      </c>
      <c r="E212">
        <v>2950000</v>
      </c>
      <c r="F212">
        <f t="shared" si="9"/>
        <v>44696.969696969696</v>
      </c>
      <c r="G212" t="s">
        <v>14</v>
      </c>
      <c r="H212" t="s">
        <v>13</v>
      </c>
      <c r="I212">
        <v>10</v>
      </c>
      <c r="J212">
        <v>0</v>
      </c>
      <c r="K212" t="str">
        <f>VLOOKUP(J212,Legenda!$B$2:$C$3,2,FALSE)</f>
        <v>ne</v>
      </c>
      <c r="L212">
        <v>0</v>
      </c>
      <c r="M212" t="e">
        <f t="shared" si="10"/>
        <v>#NAME?</v>
      </c>
      <c r="N212" t="s">
        <v>8</v>
      </c>
      <c r="O212" t="s">
        <v>203</v>
      </c>
      <c r="P212">
        <v>14.1</v>
      </c>
      <c r="Q212">
        <v>0</v>
      </c>
      <c r="R212" t="e">
        <f t="shared" si="11"/>
        <v>#NAME?</v>
      </c>
      <c r="S212">
        <v>1</v>
      </c>
      <c r="T212">
        <v>0</v>
      </c>
      <c r="U212" t="s">
        <v>299</v>
      </c>
    </row>
    <row r="213" spans="1:21" x14ac:dyDescent="0.35">
      <c r="A213">
        <v>212</v>
      </c>
      <c r="B213" t="s">
        <v>178</v>
      </c>
      <c r="C213" t="s">
        <v>16</v>
      </c>
      <c r="D213">
        <v>42</v>
      </c>
      <c r="E213">
        <v>999000</v>
      </c>
      <c r="F213">
        <f t="shared" si="9"/>
        <v>23785.714285714286</v>
      </c>
      <c r="G213" t="s">
        <v>32</v>
      </c>
      <c r="H213" t="s">
        <v>18</v>
      </c>
      <c r="I213">
        <v>5</v>
      </c>
      <c r="J213">
        <v>0</v>
      </c>
      <c r="K213" t="str">
        <f>VLOOKUP(J213,Legenda!$B$2:$C$3,2,FALSE)</f>
        <v>ne</v>
      </c>
      <c r="L213">
        <v>1</v>
      </c>
      <c r="M213" t="e">
        <f t="shared" si="10"/>
        <v>#NAME?</v>
      </c>
      <c r="N213" t="s">
        <v>8</v>
      </c>
      <c r="O213" t="s">
        <v>196</v>
      </c>
      <c r="P213">
        <v>0.95</v>
      </c>
      <c r="Q213">
        <v>0</v>
      </c>
      <c r="R213" t="e">
        <f t="shared" si="11"/>
        <v>#NAME?</v>
      </c>
      <c r="S213">
        <v>2</v>
      </c>
      <c r="T213">
        <v>1</v>
      </c>
      <c r="U213" t="s">
        <v>300</v>
      </c>
    </row>
    <row r="214" spans="1:21" x14ac:dyDescent="0.35">
      <c r="A214">
        <v>213</v>
      </c>
      <c r="B214" t="s">
        <v>178</v>
      </c>
      <c r="C214" t="s">
        <v>16</v>
      </c>
      <c r="D214">
        <v>58</v>
      </c>
      <c r="E214">
        <v>1350000</v>
      </c>
      <c r="F214">
        <f t="shared" si="9"/>
        <v>23275.862068965518</v>
      </c>
      <c r="G214" t="s">
        <v>14</v>
      </c>
      <c r="H214" t="s">
        <v>18</v>
      </c>
      <c r="I214">
        <v>2</v>
      </c>
      <c r="J214">
        <v>0</v>
      </c>
      <c r="K214" t="str">
        <f>VLOOKUP(J214,Legenda!$B$2:$C$3,2,FALSE)</f>
        <v>ne</v>
      </c>
      <c r="L214">
        <v>1</v>
      </c>
      <c r="M214" t="e">
        <f t="shared" si="10"/>
        <v>#NAME?</v>
      </c>
      <c r="N214" t="s">
        <v>8</v>
      </c>
      <c r="O214" t="s">
        <v>196</v>
      </c>
      <c r="P214">
        <v>2.4</v>
      </c>
      <c r="Q214">
        <v>0</v>
      </c>
      <c r="R214" t="e">
        <f t="shared" si="11"/>
        <v>#NAME?</v>
      </c>
      <c r="S214">
        <v>2</v>
      </c>
      <c r="T214">
        <v>1</v>
      </c>
      <c r="U214" t="s">
        <v>301</v>
      </c>
    </row>
    <row r="215" spans="1:21" x14ac:dyDescent="0.35">
      <c r="A215">
        <v>214</v>
      </c>
      <c r="B215" t="s">
        <v>178</v>
      </c>
      <c r="C215" t="s">
        <v>16</v>
      </c>
      <c r="D215">
        <v>90</v>
      </c>
      <c r="E215">
        <v>3450000</v>
      </c>
      <c r="F215">
        <f t="shared" si="9"/>
        <v>38333.333333333336</v>
      </c>
      <c r="G215" t="s">
        <v>282</v>
      </c>
      <c r="H215" t="s">
        <v>13</v>
      </c>
      <c r="I215">
        <v>4</v>
      </c>
      <c r="J215">
        <v>1</v>
      </c>
      <c r="K215" t="str">
        <f>VLOOKUP(J215,Legenda!$B$2:$C$3,2,FALSE)</f>
        <v>ano</v>
      </c>
      <c r="L215">
        <v>1</v>
      </c>
      <c r="M215" t="e">
        <f t="shared" si="10"/>
        <v>#NAME?</v>
      </c>
      <c r="N215" t="s">
        <v>33</v>
      </c>
      <c r="O215" t="s">
        <v>195</v>
      </c>
      <c r="P215">
        <v>21.8</v>
      </c>
      <c r="Q215">
        <v>0</v>
      </c>
      <c r="R215" t="e">
        <f t="shared" si="11"/>
        <v>#NAME?</v>
      </c>
      <c r="S215">
        <v>1</v>
      </c>
      <c r="T215">
        <v>0</v>
      </c>
      <c r="U215" t="s">
        <v>302</v>
      </c>
    </row>
    <row r="216" spans="1:21" x14ac:dyDescent="0.35">
      <c r="A216">
        <v>215</v>
      </c>
      <c r="B216" t="s">
        <v>178</v>
      </c>
      <c r="C216" t="s">
        <v>16</v>
      </c>
      <c r="D216">
        <v>50</v>
      </c>
      <c r="E216">
        <v>2490000</v>
      </c>
      <c r="F216">
        <f t="shared" si="9"/>
        <v>49800</v>
      </c>
      <c r="G216" t="s">
        <v>14</v>
      </c>
      <c r="H216" t="s">
        <v>291</v>
      </c>
      <c r="I216">
        <v>1</v>
      </c>
      <c r="J216">
        <v>0</v>
      </c>
      <c r="K216" t="str">
        <f>VLOOKUP(J216,Legenda!$B$2:$C$3,2,FALSE)</f>
        <v>ne</v>
      </c>
      <c r="L216">
        <v>1</v>
      </c>
      <c r="M216" t="e">
        <f t="shared" si="10"/>
        <v>#NAME?</v>
      </c>
      <c r="N216" t="s">
        <v>8</v>
      </c>
      <c r="O216" t="s">
        <v>195</v>
      </c>
      <c r="P216">
        <v>21.8</v>
      </c>
      <c r="Q216">
        <v>0</v>
      </c>
      <c r="R216" t="e">
        <f t="shared" si="11"/>
        <v>#NAME?</v>
      </c>
      <c r="S216">
        <v>1</v>
      </c>
      <c r="T216">
        <v>0</v>
      </c>
      <c r="U216" t="s">
        <v>303</v>
      </c>
    </row>
    <row r="217" spans="1:21" x14ac:dyDescent="0.35">
      <c r="A217">
        <v>216</v>
      </c>
      <c r="B217" t="s">
        <v>178</v>
      </c>
      <c r="C217" t="s">
        <v>16</v>
      </c>
      <c r="D217">
        <v>75</v>
      </c>
      <c r="E217">
        <v>2490000</v>
      </c>
      <c r="F217">
        <f t="shared" si="9"/>
        <v>33200</v>
      </c>
      <c r="G217" t="s">
        <v>20</v>
      </c>
      <c r="H217" t="s">
        <v>290</v>
      </c>
      <c r="I217">
        <v>2</v>
      </c>
      <c r="J217">
        <v>0</v>
      </c>
      <c r="K217" t="str">
        <f>VLOOKUP(J217,Legenda!$B$2:$C$3,2,FALSE)</f>
        <v>ne</v>
      </c>
      <c r="L217">
        <v>1</v>
      </c>
      <c r="M217" t="e">
        <f t="shared" si="10"/>
        <v>#NAME?</v>
      </c>
      <c r="N217" t="s">
        <v>8</v>
      </c>
      <c r="O217" t="s">
        <v>195</v>
      </c>
      <c r="P217">
        <v>24.9</v>
      </c>
      <c r="Q217">
        <v>0</v>
      </c>
      <c r="R217" t="e">
        <f t="shared" si="11"/>
        <v>#NAME?</v>
      </c>
      <c r="S217">
        <v>1</v>
      </c>
      <c r="T217">
        <v>0</v>
      </c>
      <c r="U217" t="s">
        <v>299</v>
      </c>
    </row>
    <row r="218" spans="1:21" x14ac:dyDescent="0.35">
      <c r="A218">
        <v>217</v>
      </c>
      <c r="B218" t="s">
        <v>178</v>
      </c>
      <c r="C218" t="s">
        <v>16</v>
      </c>
      <c r="D218">
        <v>32</v>
      </c>
      <c r="E218">
        <v>2170000</v>
      </c>
      <c r="F218">
        <f t="shared" si="9"/>
        <v>67812.5</v>
      </c>
      <c r="G218" t="s">
        <v>41</v>
      </c>
      <c r="H218" t="s">
        <v>66</v>
      </c>
      <c r="I218">
        <v>3</v>
      </c>
      <c r="J218">
        <v>0</v>
      </c>
      <c r="K218" t="str">
        <f>VLOOKUP(J218,Legenda!$B$2:$C$3,2,FALSE)</f>
        <v>ne</v>
      </c>
      <c r="L218">
        <v>0</v>
      </c>
      <c r="M218" t="e">
        <f t="shared" si="10"/>
        <v>#NAME?</v>
      </c>
      <c r="N218" t="s">
        <v>8</v>
      </c>
      <c r="O218" t="s">
        <v>197</v>
      </c>
      <c r="P218">
        <v>0.8</v>
      </c>
      <c r="Q218">
        <v>0</v>
      </c>
      <c r="R218" t="e">
        <f t="shared" si="11"/>
        <v>#NAME?</v>
      </c>
      <c r="S218">
        <v>3</v>
      </c>
      <c r="T218">
        <v>1</v>
      </c>
      <c r="U218" t="s">
        <v>300</v>
      </c>
    </row>
    <row r="219" spans="1:21" x14ac:dyDescent="0.35">
      <c r="A219">
        <v>218</v>
      </c>
      <c r="B219" t="s">
        <v>178</v>
      </c>
      <c r="C219" t="s">
        <v>16</v>
      </c>
      <c r="D219">
        <v>73</v>
      </c>
      <c r="E219">
        <v>3450000</v>
      </c>
      <c r="F219">
        <f t="shared" si="9"/>
        <v>47260.273972602743</v>
      </c>
      <c r="G219" t="s">
        <v>20</v>
      </c>
      <c r="H219" t="s">
        <v>13</v>
      </c>
      <c r="I219">
        <v>2</v>
      </c>
      <c r="J219">
        <v>0</v>
      </c>
      <c r="K219" t="str">
        <f>VLOOKUP(J219,Legenda!$B$2:$C$3,2,FALSE)</f>
        <v>ne</v>
      </c>
      <c r="L219">
        <v>0</v>
      </c>
      <c r="M219" t="e">
        <f t="shared" si="10"/>
        <v>#NAME?</v>
      </c>
      <c r="N219" t="s">
        <v>8</v>
      </c>
      <c r="O219" t="s">
        <v>197</v>
      </c>
      <c r="P219">
        <v>2.4</v>
      </c>
      <c r="Q219">
        <v>0</v>
      </c>
      <c r="R219" t="e">
        <f t="shared" si="11"/>
        <v>#NAME?</v>
      </c>
      <c r="S219">
        <v>1</v>
      </c>
      <c r="T219">
        <v>1</v>
      </c>
      <c r="U219" t="s">
        <v>301</v>
      </c>
    </row>
    <row r="220" spans="1:21" x14ac:dyDescent="0.35">
      <c r="A220">
        <v>219</v>
      </c>
      <c r="B220" t="s">
        <v>178</v>
      </c>
      <c r="C220" t="s">
        <v>16</v>
      </c>
      <c r="D220">
        <v>91</v>
      </c>
      <c r="E220">
        <v>3799000</v>
      </c>
      <c r="F220">
        <f t="shared" si="9"/>
        <v>41747.252747252751</v>
      </c>
      <c r="G220" t="s">
        <v>282</v>
      </c>
      <c r="H220" t="s">
        <v>291</v>
      </c>
      <c r="I220">
        <v>5</v>
      </c>
      <c r="J220">
        <v>1</v>
      </c>
      <c r="K220" t="str">
        <f>VLOOKUP(J220,Legenda!$B$2:$C$3,2,FALSE)</f>
        <v>ano</v>
      </c>
      <c r="L220">
        <v>1</v>
      </c>
      <c r="M220" t="e">
        <f t="shared" si="10"/>
        <v>#NAME?</v>
      </c>
      <c r="N220" t="s">
        <v>30</v>
      </c>
      <c r="O220" t="s">
        <v>197</v>
      </c>
      <c r="P220">
        <v>3</v>
      </c>
      <c r="Q220">
        <v>0</v>
      </c>
      <c r="R220" t="e">
        <f t="shared" si="11"/>
        <v>#NAME?</v>
      </c>
      <c r="S220">
        <v>1</v>
      </c>
      <c r="T220">
        <v>1</v>
      </c>
      <c r="U220" t="s">
        <v>302</v>
      </c>
    </row>
    <row r="221" spans="1:21" x14ac:dyDescent="0.35">
      <c r="A221">
        <v>220</v>
      </c>
      <c r="B221" t="s">
        <v>178</v>
      </c>
      <c r="C221" t="s">
        <v>16</v>
      </c>
      <c r="D221">
        <v>52</v>
      </c>
      <c r="E221">
        <v>3290000</v>
      </c>
      <c r="F221">
        <f t="shared" si="9"/>
        <v>63269.230769230766</v>
      </c>
      <c r="G221" t="s">
        <v>12</v>
      </c>
      <c r="H221" t="s">
        <v>291</v>
      </c>
      <c r="I221">
        <v>2</v>
      </c>
      <c r="J221">
        <v>0</v>
      </c>
      <c r="K221" t="str">
        <f>VLOOKUP(J221,Legenda!$B$2:$C$3,2,FALSE)</f>
        <v>ne</v>
      </c>
      <c r="L221">
        <v>0</v>
      </c>
      <c r="M221" t="e">
        <f t="shared" si="10"/>
        <v>#NAME?</v>
      </c>
      <c r="N221" t="s">
        <v>8</v>
      </c>
      <c r="O221" t="s">
        <v>197</v>
      </c>
      <c r="P221">
        <v>1.8</v>
      </c>
      <c r="Q221">
        <v>0</v>
      </c>
      <c r="R221" t="e">
        <f t="shared" si="11"/>
        <v>#NAME?</v>
      </c>
      <c r="S221">
        <v>3</v>
      </c>
      <c r="T221">
        <v>1</v>
      </c>
      <c r="U221" t="s">
        <v>303</v>
      </c>
    </row>
    <row r="222" spans="1:21" x14ac:dyDescent="0.35">
      <c r="A222">
        <v>221</v>
      </c>
      <c r="B222" t="s">
        <v>178</v>
      </c>
      <c r="C222" t="s">
        <v>16</v>
      </c>
      <c r="D222">
        <v>54</v>
      </c>
      <c r="E222">
        <v>2090000</v>
      </c>
      <c r="F222">
        <f t="shared" si="9"/>
        <v>38703.703703703701</v>
      </c>
      <c r="G222" t="s">
        <v>14</v>
      </c>
      <c r="H222" t="s">
        <v>18</v>
      </c>
      <c r="I222">
        <v>1</v>
      </c>
      <c r="J222">
        <v>0</v>
      </c>
      <c r="K222" t="str">
        <f>VLOOKUP(J222,Legenda!$B$2:$C$3,2,FALSE)</f>
        <v>ne</v>
      </c>
      <c r="L222">
        <v>0</v>
      </c>
      <c r="M222" t="e">
        <f t="shared" si="10"/>
        <v>#NAME?</v>
      </c>
      <c r="N222" t="s">
        <v>8</v>
      </c>
      <c r="O222" t="s">
        <v>197</v>
      </c>
      <c r="P222">
        <v>1</v>
      </c>
      <c r="Q222">
        <v>0</v>
      </c>
      <c r="R222" t="e">
        <f t="shared" si="11"/>
        <v>#NAME?</v>
      </c>
      <c r="S222">
        <v>1</v>
      </c>
      <c r="T222">
        <v>1</v>
      </c>
      <c r="U222" t="s">
        <v>299</v>
      </c>
    </row>
    <row r="223" spans="1:21" x14ac:dyDescent="0.35">
      <c r="A223">
        <v>222</v>
      </c>
      <c r="B223" t="s">
        <v>178</v>
      </c>
      <c r="C223" t="s">
        <v>16</v>
      </c>
      <c r="D223">
        <v>44</v>
      </c>
      <c r="E223">
        <v>1990000</v>
      </c>
      <c r="F223">
        <f t="shared" si="9"/>
        <v>45227.272727272728</v>
      </c>
      <c r="G223" t="s">
        <v>12</v>
      </c>
      <c r="H223" t="s">
        <v>18</v>
      </c>
      <c r="I223">
        <v>2</v>
      </c>
      <c r="J223">
        <v>0</v>
      </c>
      <c r="K223" t="str">
        <f>VLOOKUP(J223,Legenda!$B$2:$C$3,2,FALSE)</f>
        <v>ne</v>
      </c>
      <c r="L223">
        <v>0</v>
      </c>
      <c r="M223" t="e">
        <f t="shared" si="10"/>
        <v>#NAME?</v>
      </c>
      <c r="N223" t="s">
        <v>8</v>
      </c>
      <c r="O223" t="s">
        <v>197</v>
      </c>
      <c r="Q223">
        <v>0</v>
      </c>
      <c r="R223" t="e">
        <f t="shared" si="11"/>
        <v>#NAME?</v>
      </c>
      <c r="S223">
        <v>1</v>
      </c>
      <c r="T223">
        <v>1</v>
      </c>
      <c r="U223" t="s">
        <v>300</v>
      </c>
    </row>
    <row r="224" spans="1:21" x14ac:dyDescent="0.35">
      <c r="A224">
        <v>223</v>
      </c>
      <c r="B224" t="s">
        <v>178</v>
      </c>
      <c r="C224" t="s">
        <v>16</v>
      </c>
      <c r="D224">
        <v>60</v>
      </c>
      <c r="E224">
        <v>2450000</v>
      </c>
      <c r="F224">
        <f t="shared" si="9"/>
        <v>40833.333333333336</v>
      </c>
      <c r="G224" t="s">
        <v>14</v>
      </c>
      <c r="H224" t="s">
        <v>13</v>
      </c>
      <c r="I224">
        <v>2</v>
      </c>
      <c r="J224">
        <v>1</v>
      </c>
      <c r="K224" t="str">
        <f>VLOOKUP(J224,Legenda!$B$2:$C$3,2,FALSE)</f>
        <v>ano</v>
      </c>
      <c r="L224">
        <v>0</v>
      </c>
      <c r="M224" t="e">
        <f t="shared" si="10"/>
        <v>#NAME?</v>
      </c>
      <c r="N224" t="s">
        <v>55</v>
      </c>
      <c r="O224" t="s">
        <v>194</v>
      </c>
      <c r="P224">
        <v>3.7</v>
      </c>
      <c r="Q224">
        <v>0</v>
      </c>
      <c r="R224" t="e">
        <f t="shared" si="11"/>
        <v>#NAME?</v>
      </c>
      <c r="S224">
        <v>1</v>
      </c>
      <c r="T224">
        <v>1</v>
      </c>
      <c r="U224" t="s">
        <v>301</v>
      </c>
    </row>
    <row r="225" spans="1:21" x14ac:dyDescent="0.35">
      <c r="A225">
        <v>224</v>
      </c>
      <c r="B225" t="s">
        <v>178</v>
      </c>
      <c r="C225" t="s">
        <v>16</v>
      </c>
      <c r="D225">
        <v>48</v>
      </c>
      <c r="E225">
        <v>1500000</v>
      </c>
      <c r="F225">
        <f t="shared" si="9"/>
        <v>31250</v>
      </c>
      <c r="G225" t="s">
        <v>14</v>
      </c>
      <c r="H225" t="s">
        <v>13</v>
      </c>
      <c r="I225">
        <v>2</v>
      </c>
      <c r="J225">
        <v>0</v>
      </c>
      <c r="K225" t="str">
        <f>VLOOKUP(J225,Legenda!$B$2:$C$3,2,FALSE)</f>
        <v>ne</v>
      </c>
      <c r="L225">
        <v>0</v>
      </c>
      <c r="M225" t="e">
        <f t="shared" si="10"/>
        <v>#NAME?</v>
      </c>
      <c r="N225" t="s">
        <v>8</v>
      </c>
      <c r="O225" t="s">
        <v>194</v>
      </c>
      <c r="P225">
        <v>6.1</v>
      </c>
      <c r="Q225">
        <v>0</v>
      </c>
      <c r="R225" t="e">
        <f t="shared" si="11"/>
        <v>#NAME?</v>
      </c>
      <c r="S225">
        <v>2</v>
      </c>
      <c r="T225">
        <v>1</v>
      </c>
      <c r="U225" t="s">
        <v>302</v>
      </c>
    </row>
    <row r="226" spans="1:21" x14ac:dyDescent="0.35">
      <c r="A226">
        <v>225</v>
      </c>
      <c r="B226" t="s">
        <v>178</v>
      </c>
      <c r="C226" t="s">
        <v>16</v>
      </c>
      <c r="D226">
        <v>55</v>
      </c>
      <c r="E226">
        <v>1739000</v>
      </c>
      <c r="F226">
        <f t="shared" si="9"/>
        <v>31618.18181818182</v>
      </c>
      <c r="G226" t="s">
        <v>14</v>
      </c>
      <c r="H226" t="s">
        <v>290</v>
      </c>
      <c r="I226">
        <v>1</v>
      </c>
      <c r="J226">
        <v>1</v>
      </c>
      <c r="K226" t="str">
        <f>VLOOKUP(J226,Legenda!$B$2:$C$3,2,FALSE)</f>
        <v>ano</v>
      </c>
      <c r="L226">
        <v>1</v>
      </c>
      <c r="M226" t="e">
        <f t="shared" si="10"/>
        <v>#NAME?</v>
      </c>
      <c r="N226" t="s">
        <v>8</v>
      </c>
      <c r="O226" t="s">
        <v>194</v>
      </c>
      <c r="P226">
        <v>3.2</v>
      </c>
      <c r="Q226">
        <v>0</v>
      </c>
      <c r="R226" t="e">
        <f t="shared" si="11"/>
        <v>#NAME?</v>
      </c>
      <c r="S226">
        <v>2</v>
      </c>
      <c r="T226">
        <v>1</v>
      </c>
      <c r="U226" t="s">
        <v>303</v>
      </c>
    </row>
    <row r="227" spans="1:21" x14ac:dyDescent="0.35">
      <c r="A227">
        <v>226</v>
      </c>
      <c r="B227" t="s">
        <v>178</v>
      </c>
      <c r="C227" t="s">
        <v>16</v>
      </c>
      <c r="D227">
        <v>67</v>
      </c>
      <c r="E227">
        <v>2290000</v>
      </c>
      <c r="F227">
        <f t="shared" si="9"/>
        <v>34179.104477611938</v>
      </c>
      <c r="G227" t="s">
        <v>20</v>
      </c>
      <c r="H227" t="s">
        <v>18</v>
      </c>
      <c r="I227">
        <v>6</v>
      </c>
      <c r="J227">
        <v>0</v>
      </c>
      <c r="K227" t="str">
        <f>VLOOKUP(J227,Legenda!$B$2:$C$3,2,FALSE)</f>
        <v>ne</v>
      </c>
      <c r="L227">
        <v>0</v>
      </c>
      <c r="M227" t="e">
        <f t="shared" si="10"/>
        <v>#NAME?</v>
      </c>
      <c r="N227" t="s">
        <v>8</v>
      </c>
      <c r="O227" t="s">
        <v>194</v>
      </c>
      <c r="P227">
        <v>1.4</v>
      </c>
      <c r="Q227">
        <v>0</v>
      </c>
      <c r="R227" t="e">
        <f t="shared" si="11"/>
        <v>#NAME?</v>
      </c>
      <c r="S227">
        <v>1</v>
      </c>
      <c r="T227">
        <v>1</v>
      </c>
      <c r="U227" t="s">
        <v>299</v>
      </c>
    </row>
    <row r="228" spans="1:21" x14ac:dyDescent="0.35">
      <c r="A228">
        <v>227</v>
      </c>
      <c r="B228" t="s">
        <v>178</v>
      </c>
      <c r="C228" t="s">
        <v>16</v>
      </c>
      <c r="D228">
        <v>56</v>
      </c>
      <c r="E228">
        <v>2790000</v>
      </c>
      <c r="F228">
        <f t="shared" si="9"/>
        <v>49821.428571428572</v>
      </c>
      <c r="G228" t="s">
        <v>43</v>
      </c>
      <c r="H228" t="s">
        <v>291</v>
      </c>
      <c r="I228">
        <v>2</v>
      </c>
      <c r="J228">
        <v>1</v>
      </c>
      <c r="K228" t="str">
        <f>VLOOKUP(J228,Legenda!$B$2:$C$3,2,FALSE)</f>
        <v>ano</v>
      </c>
      <c r="L228">
        <v>1</v>
      </c>
      <c r="M228" t="e">
        <f t="shared" si="10"/>
        <v>#NAME?</v>
      </c>
      <c r="N228" t="s">
        <v>8</v>
      </c>
      <c r="O228" t="s">
        <v>194</v>
      </c>
      <c r="P228">
        <v>5.9</v>
      </c>
      <c r="Q228">
        <v>0</v>
      </c>
      <c r="R228" t="e">
        <f t="shared" si="11"/>
        <v>#NAME?</v>
      </c>
      <c r="S228">
        <v>1</v>
      </c>
      <c r="T228">
        <v>1</v>
      </c>
      <c r="U228" t="s">
        <v>300</v>
      </c>
    </row>
    <row r="229" spans="1:21" x14ac:dyDescent="0.35">
      <c r="A229">
        <v>228</v>
      </c>
      <c r="B229" t="s">
        <v>178</v>
      </c>
      <c r="C229" t="s">
        <v>16</v>
      </c>
      <c r="D229">
        <v>64</v>
      </c>
      <c r="E229">
        <v>3390000</v>
      </c>
      <c r="F229">
        <f t="shared" si="9"/>
        <v>52968.75</v>
      </c>
      <c r="G229" t="s">
        <v>43</v>
      </c>
      <c r="H229" t="s">
        <v>13</v>
      </c>
      <c r="I229">
        <v>16</v>
      </c>
      <c r="J229">
        <v>1</v>
      </c>
      <c r="K229" t="str">
        <f>VLOOKUP(J229,Legenda!$B$2:$C$3,2,FALSE)</f>
        <v>ano</v>
      </c>
      <c r="L229">
        <v>1</v>
      </c>
      <c r="M229" t="e">
        <f t="shared" si="10"/>
        <v>#NAME?</v>
      </c>
      <c r="N229" t="s">
        <v>8</v>
      </c>
      <c r="O229" t="s">
        <v>194</v>
      </c>
      <c r="P229">
        <v>8.1999999999999993</v>
      </c>
      <c r="Q229">
        <v>0</v>
      </c>
      <c r="R229" t="e">
        <f t="shared" si="11"/>
        <v>#NAME?</v>
      </c>
      <c r="S229">
        <v>3</v>
      </c>
      <c r="T229">
        <v>1</v>
      </c>
      <c r="U229" t="s">
        <v>301</v>
      </c>
    </row>
    <row r="230" spans="1:21" x14ac:dyDescent="0.35">
      <c r="A230">
        <v>229</v>
      </c>
      <c r="B230" t="s">
        <v>178</v>
      </c>
      <c r="C230" t="s">
        <v>16</v>
      </c>
      <c r="D230">
        <v>64</v>
      </c>
      <c r="E230">
        <v>3199000</v>
      </c>
      <c r="F230">
        <f t="shared" si="9"/>
        <v>49984.375</v>
      </c>
      <c r="G230" t="s">
        <v>20</v>
      </c>
      <c r="H230" t="s">
        <v>13</v>
      </c>
      <c r="I230">
        <v>4</v>
      </c>
      <c r="J230">
        <v>1</v>
      </c>
      <c r="K230" t="str">
        <f>VLOOKUP(J230,Legenda!$B$2:$C$3,2,FALSE)</f>
        <v>ano</v>
      </c>
      <c r="L230">
        <v>1</v>
      </c>
      <c r="M230" t="e">
        <f t="shared" si="10"/>
        <v>#NAME?</v>
      </c>
      <c r="N230" t="s">
        <v>8</v>
      </c>
      <c r="O230" t="s">
        <v>194</v>
      </c>
      <c r="P230">
        <v>6.3</v>
      </c>
      <c r="Q230">
        <v>0</v>
      </c>
      <c r="R230" t="e">
        <f t="shared" si="11"/>
        <v>#NAME?</v>
      </c>
      <c r="S230">
        <v>1</v>
      </c>
      <c r="T230">
        <v>1</v>
      </c>
      <c r="U230" t="s">
        <v>302</v>
      </c>
    </row>
    <row r="231" spans="1:21" x14ac:dyDescent="0.35">
      <c r="A231">
        <v>230</v>
      </c>
      <c r="B231" t="s">
        <v>178</v>
      </c>
      <c r="C231" t="s">
        <v>16</v>
      </c>
      <c r="D231">
        <v>74</v>
      </c>
      <c r="E231">
        <v>2790000</v>
      </c>
      <c r="F231">
        <f t="shared" si="9"/>
        <v>37702.7027027027</v>
      </c>
      <c r="G231" t="s">
        <v>20</v>
      </c>
      <c r="H231" t="s">
        <v>291</v>
      </c>
      <c r="I231">
        <v>2</v>
      </c>
      <c r="J231">
        <v>1</v>
      </c>
      <c r="K231" t="str">
        <f>VLOOKUP(J231,Legenda!$B$2:$C$3,2,FALSE)</f>
        <v>ano</v>
      </c>
      <c r="L231">
        <v>1</v>
      </c>
      <c r="M231" t="e">
        <f t="shared" si="10"/>
        <v>#NAME?</v>
      </c>
      <c r="N231" t="s">
        <v>8</v>
      </c>
      <c r="O231" t="s">
        <v>194</v>
      </c>
      <c r="P231">
        <v>6.3</v>
      </c>
      <c r="Q231">
        <v>0</v>
      </c>
      <c r="R231" t="e">
        <f t="shared" si="11"/>
        <v>#NAME?</v>
      </c>
      <c r="S231">
        <v>1</v>
      </c>
      <c r="T231">
        <v>1</v>
      </c>
      <c r="U231" t="s">
        <v>303</v>
      </c>
    </row>
    <row r="232" spans="1:21" x14ac:dyDescent="0.35">
      <c r="A232">
        <v>231</v>
      </c>
      <c r="B232" t="s">
        <v>178</v>
      </c>
      <c r="C232" t="s">
        <v>16</v>
      </c>
      <c r="D232">
        <v>70</v>
      </c>
      <c r="E232">
        <v>3500000</v>
      </c>
      <c r="F232">
        <f t="shared" si="9"/>
        <v>50000</v>
      </c>
      <c r="G232" t="s">
        <v>282</v>
      </c>
      <c r="H232" t="s">
        <v>13</v>
      </c>
      <c r="I232">
        <v>1</v>
      </c>
      <c r="J232">
        <v>0</v>
      </c>
      <c r="K232" t="str">
        <f>VLOOKUP(J232,Legenda!$B$2:$C$3,2,FALSE)</f>
        <v>ne</v>
      </c>
      <c r="L232">
        <v>0</v>
      </c>
      <c r="M232" t="e">
        <f t="shared" si="10"/>
        <v>#NAME?</v>
      </c>
      <c r="N232" t="s">
        <v>8</v>
      </c>
      <c r="O232" t="s">
        <v>194</v>
      </c>
      <c r="P232">
        <v>5.0999999999999996</v>
      </c>
      <c r="Q232">
        <v>0</v>
      </c>
      <c r="R232" t="e">
        <f t="shared" si="11"/>
        <v>#NAME?</v>
      </c>
      <c r="S232">
        <v>1</v>
      </c>
      <c r="T232">
        <v>1</v>
      </c>
      <c r="U232" t="s">
        <v>299</v>
      </c>
    </row>
    <row r="233" spans="1:21" x14ac:dyDescent="0.35">
      <c r="A233">
        <v>232</v>
      </c>
      <c r="B233" t="s">
        <v>178</v>
      </c>
      <c r="C233" t="s">
        <v>16</v>
      </c>
      <c r="D233">
        <v>39</v>
      </c>
      <c r="E233">
        <v>1570000</v>
      </c>
      <c r="F233">
        <f t="shared" si="9"/>
        <v>40256.410256410258</v>
      </c>
      <c r="G233" t="s">
        <v>32</v>
      </c>
      <c r="H233" t="s">
        <v>13</v>
      </c>
      <c r="I233">
        <v>5</v>
      </c>
      <c r="J233">
        <v>0</v>
      </c>
      <c r="K233" t="str">
        <f>VLOOKUP(J233,Legenda!$B$2:$C$3,2,FALSE)</f>
        <v>ne</v>
      </c>
      <c r="L233">
        <v>1</v>
      </c>
      <c r="M233" t="e">
        <f t="shared" si="10"/>
        <v>#NAME?</v>
      </c>
      <c r="N233" t="s">
        <v>8</v>
      </c>
      <c r="O233" t="s">
        <v>194</v>
      </c>
      <c r="P233">
        <v>5.3</v>
      </c>
      <c r="Q233">
        <v>0</v>
      </c>
      <c r="R233" t="e">
        <f t="shared" si="11"/>
        <v>#NAME?</v>
      </c>
      <c r="S233">
        <v>1</v>
      </c>
      <c r="T233">
        <v>1</v>
      </c>
      <c r="U233" t="s">
        <v>300</v>
      </c>
    </row>
    <row r="234" spans="1:21" x14ac:dyDescent="0.35">
      <c r="A234">
        <v>233</v>
      </c>
      <c r="B234" t="s">
        <v>178</v>
      </c>
      <c r="C234" t="s">
        <v>16</v>
      </c>
      <c r="D234">
        <v>67</v>
      </c>
      <c r="E234">
        <v>2999000</v>
      </c>
      <c r="F234">
        <f t="shared" si="9"/>
        <v>44761.194029850747</v>
      </c>
      <c r="G234" t="s">
        <v>20</v>
      </c>
      <c r="H234" t="s">
        <v>13</v>
      </c>
      <c r="I234">
        <v>2</v>
      </c>
      <c r="J234">
        <v>1</v>
      </c>
      <c r="K234" t="str">
        <f>VLOOKUP(J234,Legenda!$B$2:$C$3,2,FALSE)</f>
        <v>ano</v>
      </c>
      <c r="L234">
        <v>1</v>
      </c>
      <c r="M234" t="e">
        <f t="shared" si="10"/>
        <v>#NAME?</v>
      </c>
      <c r="N234" t="s">
        <v>8</v>
      </c>
      <c r="O234" t="s">
        <v>194</v>
      </c>
      <c r="P234">
        <v>7.7</v>
      </c>
      <c r="Q234">
        <v>0</v>
      </c>
      <c r="R234" t="e">
        <f t="shared" si="11"/>
        <v>#NAME?</v>
      </c>
      <c r="S234">
        <v>1</v>
      </c>
      <c r="T234">
        <v>1</v>
      </c>
      <c r="U234" t="s">
        <v>301</v>
      </c>
    </row>
    <row r="235" spans="1:21" x14ac:dyDescent="0.35">
      <c r="A235">
        <v>234</v>
      </c>
      <c r="B235" t="s">
        <v>178</v>
      </c>
      <c r="C235" t="s">
        <v>16</v>
      </c>
      <c r="D235">
        <v>57</v>
      </c>
      <c r="E235">
        <v>2200000</v>
      </c>
      <c r="F235">
        <f t="shared" si="9"/>
        <v>38596.491228070176</v>
      </c>
      <c r="G235" t="s">
        <v>14</v>
      </c>
      <c r="H235" t="s">
        <v>18</v>
      </c>
      <c r="I235">
        <v>2</v>
      </c>
      <c r="J235">
        <v>0</v>
      </c>
      <c r="K235" t="str">
        <f>VLOOKUP(J235,Legenda!$B$2:$C$3,2,FALSE)</f>
        <v>ne</v>
      </c>
      <c r="L235">
        <v>1</v>
      </c>
      <c r="M235" t="e">
        <f t="shared" si="10"/>
        <v>#NAME?</v>
      </c>
      <c r="N235" t="s">
        <v>8</v>
      </c>
      <c r="O235" t="s">
        <v>194</v>
      </c>
      <c r="P235">
        <v>9.5</v>
      </c>
      <c r="Q235">
        <v>0</v>
      </c>
      <c r="R235" t="e">
        <f t="shared" si="11"/>
        <v>#NAME?</v>
      </c>
      <c r="S235">
        <v>1</v>
      </c>
      <c r="T235">
        <v>1</v>
      </c>
      <c r="U235" t="s">
        <v>302</v>
      </c>
    </row>
    <row r="236" spans="1:21" x14ac:dyDescent="0.35">
      <c r="A236">
        <v>235</v>
      </c>
      <c r="B236" t="s">
        <v>178</v>
      </c>
      <c r="C236" t="s">
        <v>16</v>
      </c>
      <c r="D236">
        <v>127</v>
      </c>
      <c r="E236">
        <v>5600000</v>
      </c>
      <c r="F236">
        <f t="shared" si="9"/>
        <v>44094.488188976378</v>
      </c>
      <c r="G236" t="s">
        <v>43</v>
      </c>
      <c r="H236" t="s">
        <v>13</v>
      </c>
      <c r="I236">
        <v>3</v>
      </c>
      <c r="J236">
        <v>0</v>
      </c>
      <c r="K236" t="str">
        <f>VLOOKUP(J236,Legenda!$B$2:$C$3,2,FALSE)</f>
        <v>ne</v>
      </c>
      <c r="L236">
        <v>0</v>
      </c>
      <c r="M236" t="e">
        <f t="shared" si="10"/>
        <v>#NAME?</v>
      </c>
      <c r="O236" t="s">
        <v>194</v>
      </c>
      <c r="P236">
        <v>3.2</v>
      </c>
      <c r="Q236">
        <v>0</v>
      </c>
      <c r="R236" t="e">
        <f t="shared" si="11"/>
        <v>#NAME?</v>
      </c>
      <c r="S236">
        <v>1</v>
      </c>
      <c r="T236">
        <v>1</v>
      </c>
      <c r="U236" t="s">
        <v>303</v>
      </c>
    </row>
    <row r="237" spans="1:21" x14ac:dyDescent="0.35">
      <c r="A237">
        <v>236</v>
      </c>
      <c r="B237" t="s">
        <v>178</v>
      </c>
      <c r="C237" t="s">
        <v>16</v>
      </c>
      <c r="D237">
        <v>54</v>
      </c>
      <c r="E237">
        <v>1655000</v>
      </c>
      <c r="F237">
        <f t="shared" si="9"/>
        <v>30648.14814814815</v>
      </c>
      <c r="G237" t="s">
        <v>14</v>
      </c>
      <c r="H237" t="s">
        <v>13</v>
      </c>
      <c r="I237">
        <v>1</v>
      </c>
      <c r="J237">
        <v>0</v>
      </c>
      <c r="K237" t="str">
        <f>VLOOKUP(J237,Legenda!$B$2:$C$3,2,FALSE)</f>
        <v>ne</v>
      </c>
      <c r="L237">
        <v>1</v>
      </c>
      <c r="M237" t="e">
        <f t="shared" si="10"/>
        <v>#NAME?</v>
      </c>
      <c r="N237" t="s">
        <v>16</v>
      </c>
      <c r="O237" t="s">
        <v>200</v>
      </c>
      <c r="P237">
        <v>17.5</v>
      </c>
      <c r="Q237">
        <v>0</v>
      </c>
      <c r="R237" t="e">
        <f t="shared" si="11"/>
        <v>#NAME?</v>
      </c>
      <c r="S237">
        <v>2</v>
      </c>
      <c r="T237">
        <v>0</v>
      </c>
      <c r="U237" t="s">
        <v>299</v>
      </c>
    </row>
    <row r="238" spans="1:21" x14ac:dyDescent="0.35">
      <c r="A238">
        <v>237</v>
      </c>
      <c r="B238" t="s">
        <v>178</v>
      </c>
      <c r="C238" t="s">
        <v>16</v>
      </c>
      <c r="D238">
        <v>71</v>
      </c>
      <c r="E238">
        <v>3249000</v>
      </c>
      <c r="F238">
        <f t="shared" si="9"/>
        <v>45760.563380281688</v>
      </c>
      <c r="G238" t="s">
        <v>20</v>
      </c>
      <c r="H238" t="s">
        <v>13</v>
      </c>
      <c r="I238">
        <v>3</v>
      </c>
      <c r="J238">
        <v>1</v>
      </c>
      <c r="K238" t="str">
        <f>VLOOKUP(J238,Legenda!$B$2:$C$3,2,FALSE)</f>
        <v>ano</v>
      </c>
      <c r="L238">
        <v>1</v>
      </c>
      <c r="M238" t="e">
        <f t="shared" si="10"/>
        <v>#NAME?</v>
      </c>
      <c r="N238" t="s">
        <v>8</v>
      </c>
      <c r="O238" t="s">
        <v>200</v>
      </c>
      <c r="P238">
        <v>17.100000000000001</v>
      </c>
      <c r="Q238">
        <v>0</v>
      </c>
      <c r="R238" t="e">
        <f t="shared" si="11"/>
        <v>#NAME?</v>
      </c>
      <c r="S238">
        <v>1</v>
      </c>
      <c r="T238">
        <v>0</v>
      </c>
      <c r="U238" t="s">
        <v>300</v>
      </c>
    </row>
    <row r="239" spans="1:21" x14ac:dyDescent="0.35">
      <c r="A239">
        <v>238</v>
      </c>
      <c r="B239" t="s">
        <v>178</v>
      </c>
      <c r="C239" t="s">
        <v>16</v>
      </c>
      <c r="D239">
        <v>76</v>
      </c>
      <c r="E239">
        <v>2500000</v>
      </c>
      <c r="F239">
        <f t="shared" si="9"/>
        <v>32894.73684210526</v>
      </c>
      <c r="G239" t="s">
        <v>20</v>
      </c>
      <c r="H239" t="s">
        <v>18</v>
      </c>
      <c r="I239">
        <v>2</v>
      </c>
      <c r="J239">
        <v>1</v>
      </c>
      <c r="K239" t="str">
        <f>VLOOKUP(J239,Legenda!$B$2:$C$3,2,FALSE)</f>
        <v>ano</v>
      </c>
      <c r="L239">
        <v>1</v>
      </c>
      <c r="M239" t="e">
        <f t="shared" si="10"/>
        <v>#NAME?</v>
      </c>
      <c r="N239" t="s">
        <v>8</v>
      </c>
      <c r="O239" t="s">
        <v>199</v>
      </c>
      <c r="P239">
        <v>16.7</v>
      </c>
      <c r="Q239">
        <v>0</v>
      </c>
      <c r="R239" t="e">
        <f t="shared" si="11"/>
        <v>#NAME?</v>
      </c>
      <c r="S239">
        <v>1</v>
      </c>
      <c r="T239">
        <v>0</v>
      </c>
      <c r="U239" t="s">
        <v>301</v>
      </c>
    </row>
    <row r="240" spans="1:21" x14ac:dyDescent="0.35">
      <c r="A240">
        <v>239</v>
      </c>
      <c r="B240" t="s">
        <v>177</v>
      </c>
      <c r="C240" t="s">
        <v>16</v>
      </c>
      <c r="D240">
        <v>79</v>
      </c>
      <c r="E240">
        <v>2870000</v>
      </c>
      <c r="F240">
        <f t="shared" si="9"/>
        <v>36329.113924050631</v>
      </c>
      <c r="G240" t="s">
        <v>20</v>
      </c>
      <c r="H240" t="s">
        <v>13</v>
      </c>
      <c r="I240">
        <v>2</v>
      </c>
      <c r="J240">
        <v>1</v>
      </c>
      <c r="K240" t="str">
        <f>VLOOKUP(J240,Legenda!$B$2:$C$3,2,FALSE)</f>
        <v>ano</v>
      </c>
      <c r="L240">
        <v>1</v>
      </c>
      <c r="M240" t="e">
        <f t="shared" si="10"/>
        <v>#NAME?</v>
      </c>
      <c r="N240" t="s">
        <v>30</v>
      </c>
      <c r="O240" t="s">
        <v>188</v>
      </c>
      <c r="P240">
        <v>13.4</v>
      </c>
      <c r="Q240">
        <v>0</v>
      </c>
      <c r="R240" t="e">
        <f t="shared" si="11"/>
        <v>#NAME?</v>
      </c>
      <c r="S240">
        <v>1</v>
      </c>
      <c r="T240">
        <v>0</v>
      </c>
      <c r="U240" t="s">
        <v>302</v>
      </c>
    </row>
    <row r="241" spans="1:21" x14ac:dyDescent="0.35">
      <c r="A241">
        <v>240</v>
      </c>
      <c r="B241" t="s">
        <v>177</v>
      </c>
      <c r="C241" t="s">
        <v>16</v>
      </c>
      <c r="D241">
        <v>72</v>
      </c>
      <c r="E241">
        <v>1290000</v>
      </c>
      <c r="F241">
        <f t="shared" si="9"/>
        <v>17916.666666666668</v>
      </c>
      <c r="G241" t="s">
        <v>20</v>
      </c>
      <c r="H241" t="s">
        <v>18</v>
      </c>
      <c r="I241">
        <v>4</v>
      </c>
      <c r="J241">
        <v>1</v>
      </c>
      <c r="K241" t="str">
        <f>VLOOKUP(J241,Legenda!$B$2:$C$3,2,FALSE)</f>
        <v>ano</v>
      </c>
      <c r="L241">
        <v>1</v>
      </c>
      <c r="M241" t="e">
        <f t="shared" si="10"/>
        <v>#NAME?</v>
      </c>
      <c r="N241" t="s">
        <v>8</v>
      </c>
      <c r="O241" t="s">
        <v>187</v>
      </c>
      <c r="P241">
        <v>28.1</v>
      </c>
      <c r="Q241">
        <v>0</v>
      </c>
      <c r="R241" t="e">
        <f t="shared" si="11"/>
        <v>#NAME?</v>
      </c>
      <c r="S241">
        <v>2</v>
      </c>
      <c r="T241">
        <v>0</v>
      </c>
      <c r="U241" t="s">
        <v>303</v>
      </c>
    </row>
    <row r="242" spans="1:21" x14ac:dyDescent="0.35">
      <c r="A242">
        <v>241</v>
      </c>
      <c r="B242" t="s">
        <v>177</v>
      </c>
      <c r="C242" t="s">
        <v>16</v>
      </c>
      <c r="D242">
        <v>70</v>
      </c>
      <c r="E242">
        <v>2450000</v>
      </c>
      <c r="F242">
        <f t="shared" si="9"/>
        <v>35000</v>
      </c>
      <c r="G242" t="s">
        <v>20</v>
      </c>
      <c r="H242" t="s">
        <v>18</v>
      </c>
      <c r="I242">
        <v>5</v>
      </c>
      <c r="J242">
        <v>1</v>
      </c>
      <c r="K242" t="str">
        <f>VLOOKUP(J242,Legenda!$B$2:$C$3,2,FALSE)</f>
        <v>ano</v>
      </c>
      <c r="L242">
        <v>1</v>
      </c>
      <c r="M242" t="e">
        <f t="shared" si="10"/>
        <v>#NAME?</v>
      </c>
      <c r="N242" t="s">
        <v>8</v>
      </c>
      <c r="O242" t="s">
        <v>183</v>
      </c>
      <c r="P242">
        <v>19.899999999999999</v>
      </c>
      <c r="Q242">
        <v>0</v>
      </c>
      <c r="R242" t="e">
        <f t="shared" si="11"/>
        <v>#NAME?</v>
      </c>
      <c r="S242">
        <v>2</v>
      </c>
      <c r="T242">
        <v>0</v>
      </c>
      <c r="U242" t="s">
        <v>299</v>
      </c>
    </row>
    <row r="243" spans="1:21" x14ac:dyDescent="0.35">
      <c r="A243">
        <v>242</v>
      </c>
      <c r="B243" t="s">
        <v>177</v>
      </c>
      <c r="C243" t="s">
        <v>16</v>
      </c>
      <c r="D243">
        <v>66</v>
      </c>
      <c r="E243">
        <v>3075000</v>
      </c>
      <c r="F243">
        <f t="shared" si="9"/>
        <v>46590.909090909088</v>
      </c>
      <c r="G243" t="s">
        <v>20</v>
      </c>
      <c r="H243" t="s">
        <v>13</v>
      </c>
      <c r="I243">
        <v>2</v>
      </c>
      <c r="J243">
        <v>1</v>
      </c>
      <c r="K243" t="str">
        <f>VLOOKUP(J243,Legenda!$B$2:$C$3,2,FALSE)</f>
        <v>ano</v>
      </c>
      <c r="L243">
        <v>1</v>
      </c>
      <c r="M243" t="e">
        <f t="shared" si="10"/>
        <v>#NAME?</v>
      </c>
      <c r="N243" t="s">
        <v>8</v>
      </c>
      <c r="O243" t="s">
        <v>183</v>
      </c>
      <c r="P243">
        <v>19.8</v>
      </c>
      <c r="Q243">
        <v>0</v>
      </c>
      <c r="R243" t="e">
        <f t="shared" si="11"/>
        <v>#NAME?</v>
      </c>
      <c r="S243">
        <v>1</v>
      </c>
      <c r="T243">
        <v>0</v>
      </c>
      <c r="U243" t="s">
        <v>300</v>
      </c>
    </row>
    <row r="244" spans="1:21" x14ac:dyDescent="0.35">
      <c r="A244">
        <v>243</v>
      </c>
      <c r="B244" t="s">
        <v>177</v>
      </c>
      <c r="C244" t="s">
        <v>16</v>
      </c>
      <c r="D244">
        <v>66</v>
      </c>
      <c r="E244">
        <v>890000</v>
      </c>
      <c r="F244">
        <f t="shared" si="9"/>
        <v>13484.848484848484</v>
      </c>
      <c r="G244" t="s">
        <v>14</v>
      </c>
      <c r="H244" t="s">
        <v>290</v>
      </c>
      <c r="I244">
        <v>1</v>
      </c>
      <c r="J244">
        <v>0</v>
      </c>
      <c r="K244" t="str">
        <f>VLOOKUP(J244,Legenda!$B$2:$C$3,2,FALSE)</f>
        <v>ne</v>
      </c>
      <c r="L244">
        <v>1</v>
      </c>
      <c r="M244" t="e">
        <f t="shared" si="10"/>
        <v>#NAME?</v>
      </c>
      <c r="N244" t="s">
        <v>8</v>
      </c>
      <c r="O244" t="s">
        <v>186</v>
      </c>
      <c r="P244">
        <v>15.4</v>
      </c>
      <c r="Q244">
        <v>0</v>
      </c>
      <c r="R244" t="e">
        <f t="shared" si="11"/>
        <v>#NAME?</v>
      </c>
      <c r="S244">
        <v>2</v>
      </c>
      <c r="T244">
        <v>0</v>
      </c>
      <c r="U244" t="s">
        <v>301</v>
      </c>
    </row>
    <row r="245" spans="1:21" x14ac:dyDescent="0.35">
      <c r="A245">
        <v>244</v>
      </c>
      <c r="B245" t="s">
        <v>177</v>
      </c>
      <c r="C245" t="s">
        <v>16</v>
      </c>
      <c r="D245">
        <v>65</v>
      </c>
      <c r="E245">
        <v>2690000</v>
      </c>
      <c r="F245">
        <f t="shared" si="9"/>
        <v>41384.615384615383</v>
      </c>
      <c r="G245" t="s">
        <v>20</v>
      </c>
      <c r="H245" t="s">
        <v>13</v>
      </c>
      <c r="I245">
        <v>2</v>
      </c>
      <c r="J245">
        <v>1</v>
      </c>
      <c r="K245" t="str">
        <f>VLOOKUP(J245,Legenda!$B$2:$C$3,2,FALSE)</f>
        <v>ano</v>
      </c>
      <c r="L245">
        <v>0</v>
      </c>
      <c r="M245" t="e">
        <f t="shared" si="10"/>
        <v>#NAME?</v>
      </c>
      <c r="N245" t="s">
        <v>8</v>
      </c>
      <c r="O245" t="s">
        <v>191</v>
      </c>
      <c r="P245">
        <v>14.1</v>
      </c>
      <c r="Q245">
        <v>0</v>
      </c>
      <c r="R245" t="e">
        <f t="shared" si="11"/>
        <v>#NAME?</v>
      </c>
      <c r="S245">
        <v>1</v>
      </c>
      <c r="T245">
        <v>0</v>
      </c>
      <c r="U245" t="s">
        <v>302</v>
      </c>
    </row>
    <row r="246" spans="1:21" x14ac:dyDescent="0.35">
      <c r="A246">
        <v>245</v>
      </c>
      <c r="B246" t="s">
        <v>177</v>
      </c>
      <c r="C246" t="s">
        <v>16</v>
      </c>
      <c r="D246">
        <v>52</v>
      </c>
      <c r="E246">
        <v>2990000</v>
      </c>
      <c r="F246">
        <f t="shared" si="9"/>
        <v>57500</v>
      </c>
      <c r="G246" t="s">
        <v>14</v>
      </c>
      <c r="H246" t="s">
        <v>13</v>
      </c>
      <c r="I246">
        <v>2</v>
      </c>
      <c r="J246">
        <v>0</v>
      </c>
      <c r="K246" t="str">
        <f>VLOOKUP(J246,Legenda!$B$2:$C$3,2,FALSE)</f>
        <v>ne</v>
      </c>
      <c r="L246">
        <v>0</v>
      </c>
      <c r="M246" t="e">
        <f t="shared" si="10"/>
        <v>#NAME?</v>
      </c>
      <c r="N246" t="s">
        <v>8</v>
      </c>
      <c r="O246" t="s">
        <v>193</v>
      </c>
      <c r="P246">
        <v>19.8</v>
      </c>
      <c r="Q246">
        <v>0</v>
      </c>
      <c r="R246" t="e">
        <f t="shared" si="11"/>
        <v>#NAME?</v>
      </c>
      <c r="S246">
        <v>1</v>
      </c>
      <c r="T246">
        <v>0</v>
      </c>
      <c r="U246" t="s">
        <v>303</v>
      </c>
    </row>
    <row r="247" spans="1:21" x14ac:dyDescent="0.35">
      <c r="A247">
        <v>246</v>
      </c>
      <c r="B247" t="s">
        <v>177</v>
      </c>
      <c r="C247" t="s">
        <v>16</v>
      </c>
      <c r="D247">
        <v>81</v>
      </c>
      <c r="E247">
        <v>2990000</v>
      </c>
      <c r="F247">
        <f t="shared" si="9"/>
        <v>36913.580246913582</v>
      </c>
      <c r="G247" t="s">
        <v>282</v>
      </c>
      <c r="H247" t="s">
        <v>291</v>
      </c>
      <c r="I247">
        <v>3</v>
      </c>
      <c r="J247">
        <v>1</v>
      </c>
      <c r="K247" t="str">
        <f>VLOOKUP(J247,Legenda!$B$2:$C$3,2,FALSE)</f>
        <v>ano</v>
      </c>
      <c r="L247">
        <v>1</v>
      </c>
      <c r="M247" t="e">
        <f t="shared" si="10"/>
        <v>#NAME?</v>
      </c>
      <c r="N247" t="s">
        <v>8</v>
      </c>
      <c r="O247" t="s">
        <v>184</v>
      </c>
      <c r="P247">
        <v>21.5</v>
      </c>
      <c r="Q247">
        <v>0</v>
      </c>
      <c r="R247" t="e">
        <f t="shared" si="11"/>
        <v>#NAME?</v>
      </c>
      <c r="S247">
        <v>1</v>
      </c>
      <c r="T247">
        <v>0</v>
      </c>
      <c r="U247" t="s">
        <v>299</v>
      </c>
    </row>
    <row r="248" spans="1:21" x14ac:dyDescent="0.35">
      <c r="A248">
        <v>247</v>
      </c>
      <c r="B248" t="s">
        <v>177</v>
      </c>
      <c r="C248" t="s">
        <v>16</v>
      </c>
      <c r="D248">
        <v>38</v>
      </c>
      <c r="E248">
        <v>2750000</v>
      </c>
      <c r="F248">
        <f t="shared" si="9"/>
        <v>72368.421052631573</v>
      </c>
      <c r="G248" t="s">
        <v>12</v>
      </c>
      <c r="H248" t="s">
        <v>66</v>
      </c>
      <c r="I248">
        <v>2</v>
      </c>
      <c r="J248">
        <v>1</v>
      </c>
      <c r="K248" t="str">
        <f>VLOOKUP(J248,Legenda!$B$2:$C$3,2,FALSE)</f>
        <v>ano</v>
      </c>
      <c r="L248">
        <v>1</v>
      </c>
      <c r="M248" t="e">
        <f t="shared" si="10"/>
        <v>#NAME?</v>
      </c>
      <c r="N248" t="s">
        <v>16</v>
      </c>
      <c r="O248" t="s">
        <v>181</v>
      </c>
      <c r="P248">
        <v>27</v>
      </c>
      <c r="Q248">
        <v>0</v>
      </c>
      <c r="R248" t="e">
        <f t="shared" si="11"/>
        <v>#NAME?</v>
      </c>
      <c r="S248">
        <v>1</v>
      </c>
      <c r="T248">
        <v>0</v>
      </c>
      <c r="U248" t="s">
        <v>300</v>
      </c>
    </row>
    <row r="249" spans="1:21" x14ac:dyDescent="0.35">
      <c r="A249">
        <v>248</v>
      </c>
      <c r="B249" t="s">
        <v>177</v>
      </c>
      <c r="C249" t="s">
        <v>16</v>
      </c>
      <c r="D249">
        <v>46</v>
      </c>
      <c r="E249">
        <v>4600000</v>
      </c>
      <c r="F249">
        <f t="shared" si="9"/>
        <v>100000</v>
      </c>
      <c r="G249" t="s">
        <v>12</v>
      </c>
      <c r="H249" t="s">
        <v>66</v>
      </c>
      <c r="I249">
        <v>2</v>
      </c>
      <c r="J249">
        <v>1</v>
      </c>
      <c r="K249" t="str">
        <f>VLOOKUP(J249,Legenda!$B$2:$C$3,2,FALSE)</f>
        <v>ano</v>
      </c>
      <c r="L249">
        <v>1</v>
      </c>
      <c r="M249" t="e">
        <f t="shared" si="10"/>
        <v>#NAME?</v>
      </c>
      <c r="N249" t="s">
        <v>8</v>
      </c>
      <c r="O249" t="s">
        <v>179</v>
      </c>
      <c r="P249">
        <v>2.5</v>
      </c>
      <c r="Q249">
        <v>0</v>
      </c>
      <c r="R249" t="e">
        <f t="shared" si="11"/>
        <v>#NAME?</v>
      </c>
      <c r="S249">
        <v>3</v>
      </c>
      <c r="T249">
        <v>1</v>
      </c>
      <c r="U249" t="s">
        <v>301</v>
      </c>
    </row>
    <row r="250" spans="1:21" x14ac:dyDescent="0.35">
      <c r="A250">
        <v>249</v>
      </c>
      <c r="B250" t="s">
        <v>177</v>
      </c>
      <c r="C250" t="s">
        <v>16</v>
      </c>
      <c r="D250">
        <v>48</v>
      </c>
      <c r="E250">
        <v>4300000</v>
      </c>
      <c r="F250">
        <f t="shared" si="9"/>
        <v>89583.333333333328</v>
      </c>
      <c r="G250" t="s">
        <v>12</v>
      </c>
      <c r="H250" t="s">
        <v>13</v>
      </c>
      <c r="I250">
        <v>2</v>
      </c>
      <c r="J250">
        <v>0</v>
      </c>
      <c r="K250" t="str">
        <f>VLOOKUP(J250,Legenda!$B$2:$C$3,2,FALSE)</f>
        <v>ne</v>
      </c>
      <c r="L250">
        <v>1</v>
      </c>
      <c r="M250" t="e">
        <f t="shared" si="10"/>
        <v>#NAME?</v>
      </c>
      <c r="N250" t="s">
        <v>8</v>
      </c>
      <c r="O250" t="s">
        <v>179</v>
      </c>
      <c r="P250">
        <v>1.8</v>
      </c>
      <c r="Q250">
        <v>0</v>
      </c>
      <c r="R250" t="e">
        <f t="shared" si="11"/>
        <v>#NAME?</v>
      </c>
      <c r="S250">
        <v>3</v>
      </c>
      <c r="T250">
        <v>1</v>
      </c>
      <c r="U250" t="s">
        <v>302</v>
      </c>
    </row>
    <row r="251" spans="1:21" x14ac:dyDescent="0.35">
      <c r="A251">
        <v>250</v>
      </c>
      <c r="B251" t="s">
        <v>177</v>
      </c>
      <c r="C251" t="s">
        <v>16</v>
      </c>
      <c r="D251">
        <v>32</v>
      </c>
      <c r="E251">
        <v>3650000</v>
      </c>
      <c r="F251">
        <f t="shared" si="9"/>
        <v>114062.5</v>
      </c>
      <c r="G251" t="s">
        <v>41</v>
      </c>
      <c r="H251" t="s">
        <v>66</v>
      </c>
      <c r="I251">
        <v>4</v>
      </c>
      <c r="J251">
        <v>1</v>
      </c>
      <c r="K251" t="str">
        <f>VLOOKUP(J251,Legenda!$B$2:$C$3,2,FALSE)</f>
        <v>ano</v>
      </c>
      <c r="L251">
        <v>0</v>
      </c>
      <c r="M251" t="e">
        <f t="shared" si="10"/>
        <v>#NAME?</v>
      </c>
      <c r="N251" t="s">
        <v>16</v>
      </c>
      <c r="O251" t="s">
        <v>179</v>
      </c>
      <c r="P251">
        <v>2.5</v>
      </c>
      <c r="Q251">
        <v>0</v>
      </c>
      <c r="R251" t="e">
        <f t="shared" si="11"/>
        <v>#NAME?</v>
      </c>
      <c r="S251">
        <v>3</v>
      </c>
      <c r="T251">
        <v>1</v>
      </c>
      <c r="U251" t="s">
        <v>303</v>
      </c>
    </row>
    <row r="252" spans="1:21" x14ac:dyDescent="0.35">
      <c r="A252">
        <v>251</v>
      </c>
      <c r="B252" t="s">
        <v>177</v>
      </c>
      <c r="C252" t="s">
        <v>16</v>
      </c>
      <c r="D252">
        <v>48</v>
      </c>
      <c r="E252">
        <v>3199900</v>
      </c>
      <c r="F252">
        <f t="shared" si="9"/>
        <v>66664.583333333328</v>
      </c>
      <c r="G252" t="s">
        <v>32</v>
      </c>
      <c r="H252" t="s">
        <v>13</v>
      </c>
      <c r="I252">
        <v>5</v>
      </c>
      <c r="J252">
        <v>1</v>
      </c>
      <c r="K252" t="str">
        <f>VLOOKUP(J252,Legenda!$B$2:$C$3,2,FALSE)</f>
        <v>ano</v>
      </c>
      <c r="L252">
        <v>1</v>
      </c>
      <c r="M252" t="e">
        <f t="shared" si="10"/>
        <v>#NAME?</v>
      </c>
      <c r="N252" t="s">
        <v>8</v>
      </c>
      <c r="O252" t="s">
        <v>179</v>
      </c>
      <c r="P252">
        <v>1.7</v>
      </c>
      <c r="Q252">
        <v>0</v>
      </c>
      <c r="R252" t="e">
        <f t="shared" si="11"/>
        <v>#NAME?</v>
      </c>
      <c r="S252">
        <v>1</v>
      </c>
      <c r="T252">
        <v>1</v>
      </c>
      <c r="U252" t="s">
        <v>299</v>
      </c>
    </row>
    <row r="253" spans="1:21" x14ac:dyDescent="0.35">
      <c r="A253">
        <v>252</v>
      </c>
      <c r="B253" t="s">
        <v>177</v>
      </c>
      <c r="C253" t="s">
        <v>16</v>
      </c>
      <c r="D253">
        <v>86</v>
      </c>
      <c r="E253">
        <v>6550000</v>
      </c>
      <c r="F253">
        <f t="shared" si="9"/>
        <v>76162.790697674413</v>
      </c>
      <c r="G253" t="s">
        <v>43</v>
      </c>
      <c r="H253" t="s">
        <v>13</v>
      </c>
      <c r="I253">
        <v>6</v>
      </c>
      <c r="J253">
        <v>0</v>
      </c>
      <c r="K253" t="str">
        <f>VLOOKUP(J253,Legenda!$B$2:$C$3,2,FALSE)</f>
        <v>ne</v>
      </c>
      <c r="L253">
        <v>0</v>
      </c>
      <c r="M253" t="e">
        <f t="shared" si="10"/>
        <v>#NAME?</v>
      </c>
      <c r="N253" t="s">
        <v>33</v>
      </c>
      <c r="O253" t="s">
        <v>179</v>
      </c>
      <c r="P253">
        <v>3.1</v>
      </c>
      <c r="Q253">
        <v>0</v>
      </c>
      <c r="R253" t="e">
        <f t="shared" si="11"/>
        <v>#NAME?</v>
      </c>
      <c r="S253">
        <v>1</v>
      </c>
      <c r="T253">
        <v>1</v>
      </c>
      <c r="U253" t="s">
        <v>300</v>
      </c>
    </row>
    <row r="254" spans="1:21" x14ac:dyDescent="0.35">
      <c r="A254">
        <v>253</v>
      </c>
      <c r="B254" t="s">
        <v>177</v>
      </c>
      <c r="C254" t="s">
        <v>16</v>
      </c>
      <c r="D254">
        <v>59</v>
      </c>
      <c r="E254">
        <v>4290000</v>
      </c>
      <c r="F254">
        <f t="shared" si="9"/>
        <v>72711.864406779656</v>
      </c>
      <c r="G254" t="s">
        <v>20</v>
      </c>
      <c r="H254" t="s">
        <v>290</v>
      </c>
      <c r="I254">
        <v>1</v>
      </c>
      <c r="J254">
        <v>0</v>
      </c>
      <c r="K254" t="str">
        <f>VLOOKUP(J254,Legenda!$B$2:$C$3,2,FALSE)</f>
        <v>ne</v>
      </c>
      <c r="L254">
        <v>0</v>
      </c>
      <c r="M254" t="e">
        <f t="shared" si="10"/>
        <v>#NAME?</v>
      </c>
      <c r="N254" t="s">
        <v>33</v>
      </c>
      <c r="O254" t="s">
        <v>179</v>
      </c>
      <c r="P254">
        <v>1.3</v>
      </c>
      <c r="Q254">
        <v>0</v>
      </c>
      <c r="R254" t="e">
        <f t="shared" si="11"/>
        <v>#NAME?</v>
      </c>
      <c r="S254">
        <v>1</v>
      </c>
      <c r="T254">
        <v>1</v>
      </c>
      <c r="U254" t="s">
        <v>301</v>
      </c>
    </row>
    <row r="255" spans="1:21" x14ac:dyDescent="0.35">
      <c r="A255">
        <v>254</v>
      </c>
      <c r="B255" t="s">
        <v>177</v>
      </c>
      <c r="C255" t="s">
        <v>16</v>
      </c>
      <c r="D255">
        <v>60</v>
      </c>
      <c r="E255">
        <v>5200000</v>
      </c>
      <c r="F255">
        <f t="shared" si="9"/>
        <v>86666.666666666672</v>
      </c>
      <c r="G255" t="s">
        <v>12</v>
      </c>
      <c r="H255" t="s">
        <v>291</v>
      </c>
      <c r="I255">
        <v>1</v>
      </c>
      <c r="J255">
        <v>0</v>
      </c>
      <c r="K255" t="str">
        <f>VLOOKUP(J255,Legenda!$B$2:$C$3,2,FALSE)</f>
        <v>ne</v>
      </c>
      <c r="L255">
        <v>0</v>
      </c>
      <c r="M255" t="e">
        <f t="shared" si="10"/>
        <v>#NAME?</v>
      </c>
      <c r="N255" t="s">
        <v>8</v>
      </c>
      <c r="O255" t="s">
        <v>179</v>
      </c>
      <c r="P255">
        <v>0.3</v>
      </c>
      <c r="Q255">
        <v>0</v>
      </c>
      <c r="R255" t="e">
        <f t="shared" si="11"/>
        <v>#NAME?</v>
      </c>
      <c r="S255">
        <v>3</v>
      </c>
      <c r="T255">
        <v>1</v>
      </c>
      <c r="U255" t="s">
        <v>302</v>
      </c>
    </row>
    <row r="256" spans="1:21" x14ac:dyDescent="0.35">
      <c r="A256">
        <v>255</v>
      </c>
      <c r="B256" t="s">
        <v>177</v>
      </c>
      <c r="C256" t="s">
        <v>16</v>
      </c>
      <c r="D256">
        <v>112</v>
      </c>
      <c r="E256">
        <v>7900000</v>
      </c>
      <c r="F256">
        <f t="shared" ref="F256:F319" si="12">E256/D256</f>
        <v>70535.71428571429</v>
      </c>
      <c r="G256" t="s">
        <v>282</v>
      </c>
      <c r="H256" t="s">
        <v>13</v>
      </c>
      <c r="I256">
        <v>3</v>
      </c>
      <c r="J256">
        <v>1</v>
      </c>
      <c r="K256" t="str">
        <f>VLOOKUP(J256,Legenda!$B$2:$C$3,2,FALSE)</f>
        <v>ano</v>
      </c>
      <c r="L256">
        <v>1</v>
      </c>
      <c r="M256" t="e">
        <f t="shared" si="10"/>
        <v>#NAME?</v>
      </c>
      <c r="N256" t="s">
        <v>8</v>
      </c>
      <c r="O256" t="s">
        <v>179</v>
      </c>
      <c r="P256">
        <v>0.45</v>
      </c>
      <c r="Q256">
        <v>0</v>
      </c>
      <c r="R256" t="e">
        <f t="shared" si="11"/>
        <v>#NAME?</v>
      </c>
      <c r="S256">
        <v>1</v>
      </c>
      <c r="T256">
        <v>1</v>
      </c>
      <c r="U256" t="s">
        <v>303</v>
      </c>
    </row>
    <row r="257" spans="1:21" x14ac:dyDescent="0.35">
      <c r="A257">
        <v>256</v>
      </c>
      <c r="B257" t="s">
        <v>177</v>
      </c>
      <c r="C257" t="s">
        <v>16</v>
      </c>
      <c r="D257">
        <v>62</v>
      </c>
      <c r="E257">
        <v>3650000</v>
      </c>
      <c r="F257">
        <f t="shared" si="12"/>
        <v>58870.967741935485</v>
      </c>
      <c r="G257" t="s">
        <v>20</v>
      </c>
      <c r="H257" t="s">
        <v>18</v>
      </c>
      <c r="I257">
        <v>8</v>
      </c>
      <c r="J257">
        <v>1</v>
      </c>
      <c r="K257" t="str">
        <f>VLOOKUP(J257,Legenda!$B$2:$C$3,2,FALSE)</f>
        <v>ano</v>
      </c>
      <c r="L257">
        <v>0</v>
      </c>
      <c r="M257" t="e">
        <f t="shared" si="10"/>
        <v>#NAME?</v>
      </c>
      <c r="N257" t="s">
        <v>33</v>
      </c>
      <c r="O257" t="s">
        <v>179</v>
      </c>
      <c r="P257">
        <v>2.6</v>
      </c>
      <c r="Q257">
        <v>0</v>
      </c>
      <c r="R257" t="e">
        <f t="shared" si="11"/>
        <v>#NAME?</v>
      </c>
      <c r="S257">
        <v>1</v>
      </c>
      <c r="T257">
        <v>1</v>
      </c>
      <c r="U257" t="s">
        <v>299</v>
      </c>
    </row>
    <row r="258" spans="1:21" x14ac:dyDescent="0.35">
      <c r="A258">
        <v>257</v>
      </c>
      <c r="B258" t="s">
        <v>177</v>
      </c>
      <c r="C258" t="s">
        <v>16</v>
      </c>
      <c r="D258">
        <v>59</v>
      </c>
      <c r="E258">
        <v>3350000</v>
      </c>
      <c r="F258">
        <f t="shared" si="12"/>
        <v>56779.661016949154</v>
      </c>
      <c r="G258" t="s">
        <v>14</v>
      </c>
      <c r="H258" t="s">
        <v>18</v>
      </c>
      <c r="I258">
        <v>6</v>
      </c>
      <c r="J258">
        <v>1</v>
      </c>
      <c r="K258" t="str">
        <f>VLOOKUP(J258,Legenda!$B$2:$C$3,2,FALSE)</f>
        <v>ano</v>
      </c>
      <c r="L258">
        <v>0</v>
      </c>
      <c r="M258" t="e">
        <f t="shared" ref="M258:M321" si="13">VLOOKUP(L258,sklep,2,FALSE)</f>
        <v>#NAME?</v>
      </c>
      <c r="N258" t="s">
        <v>8</v>
      </c>
      <c r="O258" t="s">
        <v>179</v>
      </c>
      <c r="P258">
        <v>2</v>
      </c>
      <c r="Q258">
        <v>0</v>
      </c>
      <c r="R258" t="e">
        <f t="shared" ref="R258:R321" si="14">VLOOKUP(Q258,praha,2,FALSE)</f>
        <v>#NAME?</v>
      </c>
      <c r="S258">
        <v>1</v>
      </c>
      <c r="T258">
        <v>1</v>
      </c>
      <c r="U258" t="s">
        <v>300</v>
      </c>
    </row>
    <row r="259" spans="1:21" x14ac:dyDescent="0.35">
      <c r="A259">
        <v>258</v>
      </c>
      <c r="B259" t="s">
        <v>177</v>
      </c>
      <c r="C259" t="s">
        <v>16</v>
      </c>
      <c r="D259">
        <v>30</v>
      </c>
      <c r="E259">
        <v>2590000</v>
      </c>
      <c r="F259">
        <f t="shared" si="12"/>
        <v>86333.333333333328</v>
      </c>
      <c r="G259" t="s">
        <v>12</v>
      </c>
      <c r="H259" t="s">
        <v>13</v>
      </c>
      <c r="I259">
        <v>1</v>
      </c>
      <c r="J259">
        <v>0</v>
      </c>
      <c r="K259" t="str">
        <f>VLOOKUP(J259,Legenda!$B$2:$C$3,2,FALSE)</f>
        <v>ne</v>
      </c>
      <c r="L259">
        <v>0</v>
      </c>
      <c r="M259" t="e">
        <f t="shared" si="13"/>
        <v>#NAME?</v>
      </c>
      <c r="N259" t="s">
        <v>16</v>
      </c>
      <c r="O259" t="s">
        <v>179</v>
      </c>
      <c r="P259">
        <v>2.8</v>
      </c>
      <c r="Q259">
        <v>0</v>
      </c>
      <c r="R259" t="e">
        <f t="shared" si="14"/>
        <v>#NAME?</v>
      </c>
      <c r="S259">
        <v>3</v>
      </c>
      <c r="T259">
        <v>1</v>
      </c>
      <c r="U259" t="s">
        <v>301</v>
      </c>
    </row>
    <row r="260" spans="1:21" x14ac:dyDescent="0.35">
      <c r="A260">
        <v>259</v>
      </c>
      <c r="B260" t="s">
        <v>177</v>
      </c>
      <c r="C260" t="s">
        <v>16</v>
      </c>
      <c r="D260">
        <v>68</v>
      </c>
      <c r="E260">
        <v>3950000</v>
      </c>
      <c r="F260">
        <f t="shared" si="12"/>
        <v>58088.23529411765</v>
      </c>
      <c r="G260" t="s">
        <v>20</v>
      </c>
      <c r="H260" t="s">
        <v>13</v>
      </c>
      <c r="I260">
        <v>2</v>
      </c>
      <c r="J260">
        <v>1</v>
      </c>
      <c r="K260" t="str">
        <f>VLOOKUP(J260,Legenda!$B$2:$C$3,2,FALSE)</f>
        <v>ano</v>
      </c>
      <c r="L260">
        <v>0</v>
      </c>
      <c r="M260" t="e">
        <f t="shared" si="13"/>
        <v>#NAME?</v>
      </c>
      <c r="N260" t="s">
        <v>33</v>
      </c>
      <c r="O260" t="s">
        <v>179</v>
      </c>
      <c r="P260">
        <v>2.4</v>
      </c>
      <c r="Q260">
        <v>0</v>
      </c>
      <c r="R260" t="e">
        <f t="shared" si="14"/>
        <v>#NAME?</v>
      </c>
      <c r="S260">
        <v>1</v>
      </c>
      <c r="T260">
        <v>1</v>
      </c>
      <c r="U260" t="s">
        <v>302</v>
      </c>
    </row>
    <row r="261" spans="1:21" x14ac:dyDescent="0.35">
      <c r="A261">
        <v>260</v>
      </c>
      <c r="B261" t="s">
        <v>177</v>
      </c>
      <c r="C261" t="s">
        <v>16</v>
      </c>
      <c r="D261">
        <v>44</v>
      </c>
      <c r="E261">
        <v>2990000</v>
      </c>
      <c r="F261">
        <f t="shared" si="12"/>
        <v>67954.545454545456</v>
      </c>
      <c r="G261" t="s">
        <v>14</v>
      </c>
      <c r="H261" t="s">
        <v>18</v>
      </c>
      <c r="I261">
        <v>6</v>
      </c>
      <c r="J261">
        <v>0</v>
      </c>
      <c r="K261" t="str">
        <f>VLOOKUP(J261,Legenda!$B$2:$C$3,2,FALSE)</f>
        <v>ne</v>
      </c>
      <c r="L261">
        <v>1</v>
      </c>
      <c r="M261" t="e">
        <f t="shared" si="13"/>
        <v>#NAME?</v>
      </c>
      <c r="N261" t="s">
        <v>8</v>
      </c>
      <c r="O261" t="s">
        <v>179</v>
      </c>
      <c r="P261">
        <v>1.9</v>
      </c>
      <c r="Q261">
        <v>0</v>
      </c>
      <c r="R261" t="e">
        <f t="shared" si="14"/>
        <v>#NAME?</v>
      </c>
      <c r="S261">
        <v>1</v>
      </c>
      <c r="T261">
        <v>1</v>
      </c>
      <c r="U261" t="s">
        <v>303</v>
      </c>
    </row>
    <row r="262" spans="1:21" x14ac:dyDescent="0.35">
      <c r="A262">
        <v>261</v>
      </c>
      <c r="B262" t="s">
        <v>177</v>
      </c>
      <c r="C262" t="s">
        <v>16</v>
      </c>
      <c r="D262">
        <v>70</v>
      </c>
      <c r="E262">
        <v>4220000</v>
      </c>
      <c r="F262">
        <f t="shared" si="12"/>
        <v>60285.714285714283</v>
      </c>
      <c r="G262" t="s">
        <v>20</v>
      </c>
      <c r="H262" t="s">
        <v>291</v>
      </c>
      <c r="I262">
        <v>4</v>
      </c>
      <c r="J262">
        <v>1</v>
      </c>
      <c r="K262" t="str">
        <f>VLOOKUP(J262,Legenda!$B$2:$C$3,2,FALSE)</f>
        <v>ano</v>
      </c>
      <c r="L262">
        <v>1</v>
      </c>
      <c r="M262" t="e">
        <f t="shared" si="13"/>
        <v>#NAME?</v>
      </c>
      <c r="N262" t="s">
        <v>33</v>
      </c>
      <c r="O262" t="s">
        <v>179</v>
      </c>
      <c r="P262">
        <v>2.6</v>
      </c>
      <c r="Q262">
        <v>0</v>
      </c>
      <c r="R262" t="e">
        <f t="shared" si="14"/>
        <v>#NAME?</v>
      </c>
      <c r="S262">
        <v>1</v>
      </c>
      <c r="T262">
        <v>1</v>
      </c>
      <c r="U262" t="s">
        <v>299</v>
      </c>
    </row>
    <row r="263" spans="1:21" x14ac:dyDescent="0.35">
      <c r="A263">
        <v>262</v>
      </c>
      <c r="B263" t="s">
        <v>177</v>
      </c>
      <c r="C263" t="s">
        <v>16</v>
      </c>
      <c r="D263">
        <v>72</v>
      </c>
      <c r="E263">
        <v>4395000</v>
      </c>
      <c r="F263">
        <f t="shared" si="12"/>
        <v>61041.666666666664</v>
      </c>
      <c r="G263" t="s">
        <v>20</v>
      </c>
      <c r="H263" t="s">
        <v>291</v>
      </c>
      <c r="I263">
        <v>3</v>
      </c>
      <c r="J263">
        <v>1</v>
      </c>
      <c r="K263" t="str">
        <f>VLOOKUP(J263,Legenda!$B$2:$C$3,2,FALSE)</f>
        <v>ano</v>
      </c>
      <c r="L263">
        <v>1</v>
      </c>
      <c r="M263" t="e">
        <f t="shared" si="13"/>
        <v>#NAME?</v>
      </c>
      <c r="N263" t="s">
        <v>33</v>
      </c>
      <c r="O263" t="s">
        <v>179</v>
      </c>
      <c r="P263">
        <v>1.2</v>
      </c>
      <c r="Q263">
        <v>0</v>
      </c>
      <c r="R263" t="e">
        <f t="shared" si="14"/>
        <v>#NAME?</v>
      </c>
      <c r="S263">
        <v>1</v>
      </c>
      <c r="T263">
        <v>1</v>
      </c>
      <c r="U263" t="s">
        <v>300</v>
      </c>
    </row>
    <row r="264" spans="1:21" x14ac:dyDescent="0.35">
      <c r="A264">
        <v>263</v>
      </c>
      <c r="B264" t="s">
        <v>177</v>
      </c>
      <c r="C264" t="s">
        <v>16</v>
      </c>
      <c r="D264">
        <v>36</v>
      </c>
      <c r="E264">
        <v>1650000</v>
      </c>
      <c r="F264">
        <f t="shared" si="12"/>
        <v>45833.333333333336</v>
      </c>
      <c r="G264" t="s">
        <v>12</v>
      </c>
      <c r="H264" t="s">
        <v>18</v>
      </c>
      <c r="I264">
        <v>2</v>
      </c>
      <c r="J264">
        <v>0</v>
      </c>
      <c r="K264" t="str">
        <f>VLOOKUP(J264,Legenda!$B$2:$C$3,2,FALSE)</f>
        <v>ne</v>
      </c>
      <c r="L264">
        <v>0</v>
      </c>
      <c r="M264" t="e">
        <f t="shared" si="13"/>
        <v>#NAME?</v>
      </c>
      <c r="N264" t="s">
        <v>8</v>
      </c>
      <c r="O264" t="s">
        <v>179</v>
      </c>
      <c r="P264">
        <v>31.6</v>
      </c>
      <c r="Q264">
        <v>0</v>
      </c>
      <c r="R264" t="e">
        <f t="shared" si="14"/>
        <v>#NAME?</v>
      </c>
      <c r="S264">
        <v>1</v>
      </c>
      <c r="T264">
        <v>1</v>
      </c>
      <c r="U264" t="s">
        <v>301</v>
      </c>
    </row>
    <row r="265" spans="1:21" x14ac:dyDescent="0.35">
      <c r="A265">
        <v>264</v>
      </c>
      <c r="B265" t="s">
        <v>177</v>
      </c>
      <c r="C265" t="s">
        <v>16</v>
      </c>
      <c r="D265">
        <v>50</v>
      </c>
      <c r="E265">
        <v>2990000</v>
      </c>
      <c r="F265">
        <f t="shared" si="12"/>
        <v>59800</v>
      </c>
      <c r="G265" t="s">
        <v>12</v>
      </c>
      <c r="H265" t="s">
        <v>291</v>
      </c>
      <c r="I265">
        <v>4</v>
      </c>
      <c r="J265">
        <v>1</v>
      </c>
      <c r="K265" t="str">
        <f>VLOOKUP(J265,Legenda!$B$2:$C$3,2,FALSE)</f>
        <v>ano</v>
      </c>
      <c r="L265">
        <v>1</v>
      </c>
      <c r="M265" t="e">
        <f t="shared" si="13"/>
        <v>#NAME?</v>
      </c>
      <c r="N265" t="s">
        <v>8</v>
      </c>
      <c r="O265" t="s">
        <v>180</v>
      </c>
      <c r="P265">
        <v>0.8</v>
      </c>
      <c r="Q265">
        <v>0</v>
      </c>
      <c r="R265" t="e">
        <f t="shared" si="14"/>
        <v>#NAME?</v>
      </c>
      <c r="S265">
        <v>1</v>
      </c>
      <c r="T265">
        <v>1</v>
      </c>
      <c r="U265" t="s">
        <v>302</v>
      </c>
    </row>
    <row r="266" spans="1:21" x14ac:dyDescent="0.35">
      <c r="A266">
        <v>265</v>
      </c>
      <c r="B266" t="s">
        <v>177</v>
      </c>
      <c r="C266" t="s">
        <v>16</v>
      </c>
      <c r="D266">
        <v>41</v>
      </c>
      <c r="E266">
        <v>2250000</v>
      </c>
      <c r="F266">
        <f t="shared" si="12"/>
        <v>54878.048780487807</v>
      </c>
      <c r="G266" t="s">
        <v>32</v>
      </c>
      <c r="H266" t="s">
        <v>18</v>
      </c>
      <c r="I266">
        <v>1</v>
      </c>
      <c r="J266">
        <v>0</v>
      </c>
      <c r="K266" t="str">
        <f>VLOOKUP(J266,Legenda!$B$2:$C$3,2,FALSE)</f>
        <v>ne</v>
      </c>
      <c r="L266">
        <v>1</v>
      </c>
      <c r="M266" t="e">
        <f t="shared" si="13"/>
        <v>#NAME?</v>
      </c>
      <c r="N266" t="s">
        <v>8</v>
      </c>
      <c r="O266" t="s">
        <v>180</v>
      </c>
      <c r="P266">
        <v>1.1000000000000001</v>
      </c>
      <c r="Q266">
        <v>0</v>
      </c>
      <c r="R266" t="e">
        <f t="shared" si="14"/>
        <v>#NAME?</v>
      </c>
      <c r="S266">
        <v>1</v>
      </c>
      <c r="T266">
        <v>1</v>
      </c>
      <c r="U266" t="s">
        <v>303</v>
      </c>
    </row>
    <row r="267" spans="1:21" x14ac:dyDescent="0.35">
      <c r="A267">
        <v>266</v>
      </c>
      <c r="B267" t="s">
        <v>177</v>
      </c>
      <c r="C267" t="s">
        <v>16</v>
      </c>
      <c r="D267">
        <v>100</v>
      </c>
      <c r="E267">
        <v>3650000</v>
      </c>
      <c r="F267">
        <f t="shared" si="12"/>
        <v>36500</v>
      </c>
      <c r="G267" t="s">
        <v>20</v>
      </c>
      <c r="H267" t="s">
        <v>18</v>
      </c>
      <c r="I267">
        <v>3</v>
      </c>
      <c r="J267">
        <v>1</v>
      </c>
      <c r="K267" t="str">
        <f>VLOOKUP(J267,Legenda!$B$2:$C$3,2,FALSE)</f>
        <v>ano</v>
      </c>
      <c r="L267">
        <v>1</v>
      </c>
      <c r="M267" t="e">
        <f t="shared" si="13"/>
        <v>#NAME?</v>
      </c>
      <c r="N267" t="s">
        <v>8</v>
      </c>
      <c r="O267" t="s">
        <v>180</v>
      </c>
      <c r="P267">
        <v>1.7</v>
      </c>
      <c r="Q267">
        <v>0</v>
      </c>
      <c r="R267" t="e">
        <f t="shared" si="14"/>
        <v>#NAME?</v>
      </c>
      <c r="S267">
        <v>1</v>
      </c>
      <c r="T267">
        <v>1</v>
      </c>
      <c r="U267" t="s">
        <v>299</v>
      </c>
    </row>
    <row r="268" spans="1:21" x14ac:dyDescent="0.35">
      <c r="A268">
        <v>267</v>
      </c>
      <c r="B268" t="s">
        <v>177</v>
      </c>
      <c r="C268" t="s">
        <v>16</v>
      </c>
      <c r="D268">
        <v>34</v>
      </c>
      <c r="E268">
        <v>2350000</v>
      </c>
      <c r="F268">
        <f t="shared" si="12"/>
        <v>69117.647058823524</v>
      </c>
      <c r="G268" t="s">
        <v>41</v>
      </c>
      <c r="H268" t="s">
        <v>13</v>
      </c>
      <c r="I268">
        <v>5</v>
      </c>
      <c r="J268">
        <v>1</v>
      </c>
      <c r="K268" t="str">
        <f>VLOOKUP(J268,Legenda!$B$2:$C$3,2,FALSE)</f>
        <v>ano</v>
      </c>
      <c r="L268">
        <v>1</v>
      </c>
      <c r="M268" t="e">
        <f t="shared" si="13"/>
        <v>#NAME?</v>
      </c>
      <c r="O268" t="s">
        <v>180</v>
      </c>
      <c r="P268">
        <v>1.5</v>
      </c>
      <c r="Q268">
        <v>0</v>
      </c>
      <c r="R268" t="e">
        <f t="shared" si="14"/>
        <v>#NAME?</v>
      </c>
      <c r="S268">
        <v>1</v>
      </c>
      <c r="T268">
        <v>1</v>
      </c>
      <c r="U268" t="s">
        <v>300</v>
      </c>
    </row>
    <row r="269" spans="1:21" x14ac:dyDescent="0.35">
      <c r="A269">
        <v>268</v>
      </c>
      <c r="B269" t="s">
        <v>177</v>
      </c>
      <c r="C269" t="s">
        <v>16</v>
      </c>
      <c r="D269">
        <v>55</v>
      </c>
      <c r="E269">
        <v>2500000</v>
      </c>
      <c r="F269">
        <f t="shared" si="12"/>
        <v>45454.545454545456</v>
      </c>
      <c r="G269" t="s">
        <v>14</v>
      </c>
      <c r="H269" t="s">
        <v>18</v>
      </c>
      <c r="I269">
        <v>3</v>
      </c>
      <c r="J269">
        <v>1</v>
      </c>
      <c r="K269" t="str">
        <f>VLOOKUP(J269,Legenda!$B$2:$C$3,2,FALSE)</f>
        <v>ano</v>
      </c>
      <c r="L269">
        <v>1</v>
      </c>
      <c r="M269" t="e">
        <f t="shared" si="13"/>
        <v>#NAME?</v>
      </c>
      <c r="N269" t="s">
        <v>8</v>
      </c>
      <c r="O269" t="s">
        <v>180</v>
      </c>
      <c r="Q269">
        <v>0</v>
      </c>
      <c r="R269" t="e">
        <f t="shared" si="14"/>
        <v>#NAME?</v>
      </c>
      <c r="S269">
        <v>1</v>
      </c>
      <c r="T269">
        <v>1</v>
      </c>
      <c r="U269" t="s">
        <v>301</v>
      </c>
    </row>
    <row r="270" spans="1:21" x14ac:dyDescent="0.35">
      <c r="A270">
        <v>269</v>
      </c>
      <c r="B270" t="s">
        <v>177</v>
      </c>
      <c r="C270" t="s">
        <v>16</v>
      </c>
      <c r="D270">
        <v>60</v>
      </c>
      <c r="E270">
        <v>2250000</v>
      </c>
      <c r="F270">
        <f t="shared" si="12"/>
        <v>37500</v>
      </c>
      <c r="G270" t="s">
        <v>20</v>
      </c>
      <c r="H270" t="s">
        <v>18</v>
      </c>
      <c r="I270">
        <v>2</v>
      </c>
      <c r="J270">
        <v>1</v>
      </c>
      <c r="K270" t="str">
        <f>VLOOKUP(J270,Legenda!$B$2:$C$3,2,FALSE)</f>
        <v>ano</v>
      </c>
      <c r="L270">
        <v>1</v>
      </c>
      <c r="M270" t="e">
        <f t="shared" si="13"/>
        <v>#NAME?</v>
      </c>
      <c r="N270" t="s">
        <v>33</v>
      </c>
      <c r="O270" t="s">
        <v>182</v>
      </c>
      <c r="P270">
        <v>2</v>
      </c>
      <c r="Q270">
        <v>0</v>
      </c>
      <c r="R270" t="e">
        <f t="shared" si="14"/>
        <v>#NAME?</v>
      </c>
      <c r="S270">
        <v>1</v>
      </c>
      <c r="T270">
        <v>1</v>
      </c>
      <c r="U270" t="s">
        <v>302</v>
      </c>
    </row>
    <row r="271" spans="1:21" x14ac:dyDescent="0.35">
      <c r="A271">
        <v>270</v>
      </c>
      <c r="B271" t="s">
        <v>177</v>
      </c>
      <c r="C271" t="s">
        <v>16</v>
      </c>
      <c r="D271">
        <v>70</v>
      </c>
      <c r="E271">
        <v>2200000</v>
      </c>
      <c r="F271">
        <f t="shared" si="12"/>
        <v>31428.571428571428</v>
      </c>
      <c r="G271" t="s">
        <v>14</v>
      </c>
      <c r="H271" t="s">
        <v>13</v>
      </c>
      <c r="I271">
        <v>2</v>
      </c>
      <c r="J271">
        <v>0</v>
      </c>
      <c r="K271" t="str">
        <f>VLOOKUP(J271,Legenda!$B$2:$C$3,2,FALSE)</f>
        <v>ne</v>
      </c>
      <c r="L271">
        <v>1</v>
      </c>
      <c r="M271" t="e">
        <f t="shared" si="13"/>
        <v>#NAME?</v>
      </c>
      <c r="N271" t="s">
        <v>8</v>
      </c>
      <c r="O271" t="s">
        <v>185</v>
      </c>
      <c r="P271">
        <v>10.4</v>
      </c>
      <c r="Q271">
        <v>0</v>
      </c>
      <c r="R271" t="e">
        <f t="shared" si="14"/>
        <v>#NAME?</v>
      </c>
      <c r="S271">
        <v>2</v>
      </c>
      <c r="T271">
        <v>0</v>
      </c>
      <c r="U271" t="s">
        <v>303</v>
      </c>
    </row>
    <row r="272" spans="1:21" x14ac:dyDescent="0.35">
      <c r="A272">
        <v>271</v>
      </c>
      <c r="B272" t="s">
        <v>177</v>
      </c>
      <c r="C272" t="s">
        <v>16</v>
      </c>
      <c r="D272">
        <v>44</v>
      </c>
      <c r="E272">
        <v>2750000</v>
      </c>
      <c r="F272">
        <f t="shared" si="12"/>
        <v>62500</v>
      </c>
      <c r="G272" t="s">
        <v>14</v>
      </c>
      <c r="H272" t="s">
        <v>13</v>
      </c>
      <c r="I272">
        <v>7</v>
      </c>
      <c r="J272">
        <v>1</v>
      </c>
      <c r="K272" t="str">
        <f>VLOOKUP(J272,Legenda!$B$2:$C$3,2,FALSE)</f>
        <v>ano</v>
      </c>
      <c r="L272">
        <v>1</v>
      </c>
      <c r="M272" t="e">
        <f t="shared" si="13"/>
        <v>#NAME?</v>
      </c>
      <c r="N272" t="s">
        <v>33</v>
      </c>
      <c r="O272" t="s">
        <v>189</v>
      </c>
      <c r="P272">
        <v>17.3</v>
      </c>
      <c r="Q272">
        <v>0</v>
      </c>
      <c r="R272" t="e">
        <f t="shared" si="14"/>
        <v>#NAME?</v>
      </c>
      <c r="S272">
        <v>1</v>
      </c>
      <c r="T272">
        <v>0</v>
      </c>
      <c r="U272" t="s">
        <v>299</v>
      </c>
    </row>
    <row r="273" spans="1:21" x14ac:dyDescent="0.35">
      <c r="A273">
        <v>272</v>
      </c>
      <c r="B273" t="s">
        <v>177</v>
      </c>
      <c r="C273" t="s">
        <v>16</v>
      </c>
      <c r="D273">
        <v>65</v>
      </c>
      <c r="E273">
        <v>2900000</v>
      </c>
      <c r="F273">
        <f t="shared" si="12"/>
        <v>44615.384615384617</v>
      </c>
      <c r="G273" t="s">
        <v>20</v>
      </c>
      <c r="H273" t="s">
        <v>18</v>
      </c>
      <c r="I273">
        <v>3</v>
      </c>
      <c r="J273">
        <v>1</v>
      </c>
      <c r="K273" t="str">
        <f>VLOOKUP(J273,Legenda!$B$2:$C$3,2,FALSE)</f>
        <v>ano</v>
      </c>
      <c r="L273">
        <v>0</v>
      </c>
      <c r="M273" t="e">
        <f t="shared" si="13"/>
        <v>#NAME?</v>
      </c>
      <c r="N273" t="s">
        <v>8</v>
      </c>
      <c r="O273" t="s">
        <v>189</v>
      </c>
      <c r="P273">
        <v>26</v>
      </c>
      <c r="Q273">
        <v>0</v>
      </c>
      <c r="R273" t="e">
        <f t="shared" si="14"/>
        <v>#NAME?</v>
      </c>
      <c r="S273">
        <v>1</v>
      </c>
      <c r="T273">
        <v>0</v>
      </c>
      <c r="U273" t="s">
        <v>300</v>
      </c>
    </row>
    <row r="274" spans="1:21" x14ac:dyDescent="0.35">
      <c r="A274">
        <v>273</v>
      </c>
      <c r="B274" t="s">
        <v>177</v>
      </c>
      <c r="C274" t="s">
        <v>16</v>
      </c>
      <c r="D274">
        <v>64</v>
      </c>
      <c r="E274">
        <v>3150000</v>
      </c>
      <c r="F274">
        <f t="shared" si="12"/>
        <v>49218.75</v>
      </c>
      <c r="G274" t="s">
        <v>20</v>
      </c>
      <c r="H274" t="s">
        <v>13</v>
      </c>
      <c r="I274">
        <v>3</v>
      </c>
      <c r="J274">
        <v>1</v>
      </c>
      <c r="K274" t="str">
        <f>VLOOKUP(J274,Legenda!$B$2:$C$3,2,FALSE)</f>
        <v>ano</v>
      </c>
      <c r="L274">
        <v>0</v>
      </c>
      <c r="M274" t="e">
        <f t="shared" si="13"/>
        <v>#NAME?</v>
      </c>
      <c r="N274" t="s">
        <v>8</v>
      </c>
      <c r="O274" t="s">
        <v>190</v>
      </c>
      <c r="P274">
        <v>1.3</v>
      </c>
      <c r="Q274">
        <v>0</v>
      </c>
      <c r="R274" t="e">
        <f t="shared" si="14"/>
        <v>#NAME?</v>
      </c>
      <c r="S274">
        <v>1</v>
      </c>
      <c r="T274">
        <v>1</v>
      </c>
      <c r="U274" t="s">
        <v>301</v>
      </c>
    </row>
    <row r="275" spans="1:21" x14ac:dyDescent="0.35">
      <c r="A275">
        <v>274</v>
      </c>
      <c r="B275" t="s">
        <v>177</v>
      </c>
      <c r="C275" t="s">
        <v>16</v>
      </c>
      <c r="D275">
        <v>58</v>
      </c>
      <c r="E275">
        <v>1950000</v>
      </c>
      <c r="F275">
        <f t="shared" si="12"/>
        <v>33620.689655172413</v>
      </c>
      <c r="G275" t="s">
        <v>14</v>
      </c>
      <c r="H275" t="s">
        <v>18</v>
      </c>
      <c r="I275">
        <v>1</v>
      </c>
      <c r="J275">
        <v>0</v>
      </c>
      <c r="K275" t="str">
        <f>VLOOKUP(J275,Legenda!$B$2:$C$3,2,FALSE)</f>
        <v>ne</v>
      </c>
      <c r="L275">
        <v>0</v>
      </c>
      <c r="M275" t="e">
        <f t="shared" si="13"/>
        <v>#NAME?</v>
      </c>
      <c r="N275" t="s">
        <v>8</v>
      </c>
      <c r="O275" t="s">
        <v>190</v>
      </c>
      <c r="P275">
        <v>0.4</v>
      </c>
      <c r="Q275">
        <v>0</v>
      </c>
      <c r="R275" t="e">
        <f t="shared" si="14"/>
        <v>#NAME?</v>
      </c>
      <c r="S275">
        <v>2</v>
      </c>
      <c r="T275">
        <v>1</v>
      </c>
      <c r="U275" t="s">
        <v>302</v>
      </c>
    </row>
    <row r="276" spans="1:21" x14ac:dyDescent="0.35">
      <c r="A276">
        <v>275</v>
      </c>
      <c r="B276" t="s">
        <v>177</v>
      </c>
      <c r="C276" t="s">
        <v>16</v>
      </c>
      <c r="D276">
        <v>76</v>
      </c>
      <c r="E276">
        <v>2790000</v>
      </c>
      <c r="F276">
        <f t="shared" si="12"/>
        <v>36710.526315789473</v>
      </c>
      <c r="G276" t="s">
        <v>20</v>
      </c>
      <c r="H276" t="s">
        <v>13</v>
      </c>
      <c r="I276">
        <v>5</v>
      </c>
      <c r="J276">
        <v>1</v>
      </c>
      <c r="K276" t="str">
        <f>VLOOKUP(J276,Legenda!$B$2:$C$3,2,FALSE)</f>
        <v>ano</v>
      </c>
      <c r="L276">
        <v>1</v>
      </c>
      <c r="M276" t="e">
        <f t="shared" si="13"/>
        <v>#NAME?</v>
      </c>
      <c r="N276" t="s">
        <v>8</v>
      </c>
      <c r="O276" t="s">
        <v>190</v>
      </c>
      <c r="P276">
        <v>1.1000000000000001</v>
      </c>
      <c r="Q276">
        <v>0</v>
      </c>
      <c r="R276" t="e">
        <f t="shared" si="14"/>
        <v>#NAME?</v>
      </c>
      <c r="S276">
        <v>1</v>
      </c>
      <c r="T276">
        <v>1</v>
      </c>
      <c r="U276" t="s">
        <v>303</v>
      </c>
    </row>
    <row r="277" spans="1:21" x14ac:dyDescent="0.35">
      <c r="A277">
        <v>276</v>
      </c>
      <c r="B277" t="s">
        <v>177</v>
      </c>
      <c r="C277" t="s">
        <v>16</v>
      </c>
      <c r="D277">
        <v>36</v>
      </c>
      <c r="E277">
        <v>1800000</v>
      </c>
      <c r="F277">
        <f t="shared" si="12"/>
        <v>50000</v>
      </c>
      <c r="G277" t="s">
        <v>32</v>
      </c>
      <c r="H277" t="s">
        <v>18</v>
      </c>
      <c r="I277">
        <v>1</v>
      </c>
      <c r="J277">
        <v>0</v>
      </c>
      <c r="K277" t="str">
        <f>VLOOKUP(J277,Legenda!$B$2:$C$3,2,FALSE)</f>
        <v>ne</v>
      </c>
      <c r="L277">
        <v>0</v>
      </c>
      <c r="M277" t="e">
        <f t="shared" si="13"/>
        <v>#NAME?</v>
      </c>
      <c r="N277" t="s">
        <v>8</v>
      </c>
      <c r="O277" t="s">
        <v>190</v>
      </c>
      <c r="P277">
        <v>1.1000000000000001</v>
      </c>
      <c r="Q277">
        <v>0</v>
      </c>
      <c r="R277" t="e">
        <f t="shared" si="14"/>
        <v>#NAME?</v>
      </c>
      <c r="S277">
        <v>1</v>
      </c>
      <c r="T277">
        <v>1</v>
      </c>
      <c r="U277" t="s">
        <v>299</v>
      </c>
    </row>
    <row r="278" spans="1:21" x14ac:dyDescent="0.35">
      <c r="A278">
        <v>277</v>
      </c>
      <c r="B278" t="s">
        <v>177</v>
      </c>
      <c r="C278" t="s">
        <v>16</v>
      </c>
      <c r="D278">
        <v>51</v>
      </c>
      <c r="E278">
        <v>2500000</v>
      </c>
      <c r="F278">
        <f t="shared" si="12"/>
        <v>49019.607843137252</v>
      </c>
      <c r="G278" t="s">
        <v>14</v>
      </c>
      <c r="H278" t="s">
        <v>18</v>
      </c>
      <c r="I278">
        <v>1</v>
      </c>
      <c r="J278">
        <v>0</v>
      </c>
      <c r="K278" t="str">
        <f>VLOOKUP(J278,Legenda!$B$2:$C$3,2,FALSE)</f>
        <v>ne</v>
      </c>
      <c r="L278">
        <v>1</v>
      </c>
      <c r="M278" t="e">
        <f t="shared" si="13"/>
        <v>#NAME?</v>
      </c>
      <c r="N278" t="s">
        <v>8</v>
      </c>
      <c r="O278" t="s">
        <v>190</v>
      </c>
      <c r="P278">
        <v>2</v>
      </c>
      <c r="Q278">
        <v>0</v>
      </c>
      <c r="R278" t="e">
        <f t="shared" si="14"/>
        <v>#NAME?</v>
      </c>
      <c r="S278">
        <v>1</v>
      </c>
      <c r="T278">
        <v>1</v>
      </c>
      <c r="U278" t="s">
        <v>300</v>
      </c>
    </row>
    <row r="279" spans="1:21" x14ac:dyDescent="0.35">
      <c r="A279">
        <v>278</v>
      </c>
      <c r="B279" t="s">
        <v>177</v>
      </c>
      <c r="C279" t="s">
        <v>16</v>
      </c>
      <c r="D279">
        <v>65</v>
      </c>
      <c r="E279">
        <v>4360000</v>
      </c>
      <c r="F279">
        <f t="shared" si="12"/>
        <v>67076.923076923078</v>
      </c>
      <c r="G279" t="s">
        <v>20</v>
      </c>
      <c r="H279" t="s">
        <v>18</v>
      </c>
      <c r="I279">
        <v>2</v>
      </c>
      <c r="J279">
        <v>0</v>
      </c>
      <c r="K279" t="str">
        <f>VLOOKUP(J279,Legenda!$B$2:$C$3,2,FALSE)</f>
        <v>ne</v>
      </c>
      <c r="L279">
        <v>1</v>
      </c>
      <c r="M279" t="e">
        <f t="shared" si="13"/>
        <v>#NAME?</v>
      </c>
      <c r="N279" t="s">
        <v>8</v>
      </c>
      <c r="O279" t="s">
        <v>192</v>
      </c>
      <c r="P279">
        <v>9.1</v>
      </c>
      <c r="Q279">
        <v>0</v>
      </c>
      <c r="R279" t="e">
        <f t="shared" si="14"/>
        <v>#NAME?</v>
      </c>
      <c r="S279">
        <v>1</v>
      </c>
      <c r="T279">
        <v>0</v>
      </c>
      <c r="U279" t="s">
        <v>301</v>
      </c>
    </row>
    <row r="280" spans="1:21" x14ac:dyDescent="0.35">
      <c r="A280">
        <v>279</v>
      </c>
      <c r="B280" t="s">
        <v>104</v>
      </c>
      <c r="C280" t="s">
        <v>16</v>
      </c>
      <c r="D280">
        <v>76</v>
      </c>
      <c r="E280">
        <v>4540000</v>
      </c>
      <c r="F280">
        <f t="shared" si="12"/>
        <v>59736.84210526316</v>
      </c>
      <c r="G280" t="s">
        <v>43</v>
      </c>
      <c r="H280" t="s">
        <v>66</v>
      </c>
      <c r="I280">
        <v>2</v>
      </c>
      <c r="J280">
        <v>1</v>
      </c>
      <c r="K280" t="str">
        <f>VLOOKUP(J280,Legenda!$B$2:$C$3,2,FALSE)</f>
        <v>ano</v>
      </c>
      <c r="L280">
        <v>1</v>
      </c>
      <c r="M280" t="e">
        <f t="shared" si="13"/>
        <v>#NAME?</v>
      </c>
      <c r="N280" t="s">
        <v>16</v>
      </c>
      <c r="O280" t="s">
        <v>116</v>
      </c>
      <c r="P280">
        <v>10</v>
      </c>
      <c r="Q280">
        <v>0</v>
      </c>
      <c r="R280" t="e">
        <f t="shared" si="14"/>
        <v>#NAME?</v>
      </c>
      <c r="S280">
        <v>1</v>
      </c>
      <c r="T280">
        <v>0</v>
      </c>
      <c r="U280" t="s">
        <v>302</v>
      </c>
    </row>
    <row r="281" spans="1:21" x14ac:dyDescent="0.35">
      <c r="A281">
        <v>280</v>
      </c>
      <c r="B281" t="s">
        <v>104</v>
      </c>
      <c r="C281" t="s">
        <v>16</v>
      </c>
      <c r="D281">
        <v>57</v>
      </c>
      <c r="E281">
        <v>2359000</v>
      </c>
      <c r="F281">
        <f t="shared" si="12"/>
        <v>41385.964912280702</v>
      </c>
      <c r="G281" t="s">
        <v>14</v>
      </c>
      <c r="H281" t="s">
        <v>18</v>
      </c>
      <c r="I281">
        <v>1</v>
      </c>
      <c r="J281">
        <v>1</v>
      </c>
      <c r="K281" t="str">
        <f>VLOOKUP(J281,Legenda!$B$2:$C$3,2,FALSE)</f>
        <v>ano</v>
      </c>
      <c r="L281">
        <v>1</v>
      </c>
      <c r="M281" t="e">
        <f t="shared" si="13"/>
        <v>#NAME?</v>
      </c>
      <c r="N281" t="s">
        <v>55</v>
      </c>
      <c r="O281" t="s">
        <v>111</v>
      </c>
      <c r="P281">
        <v>15.8</v>
      </c>
      <c r="Q281">
        <v>0</v>
      </c>
      <c r="R281" t="e">
        <f t="shared" si="14"/>
        <v>#NAME?</v>
      </c>
      <c r="S281">
        <v>1</v>
      </c>
      <c r="T281">
        <v>0</v>
      </c>
      <c r="U281" t="s">
        <v>303</v>
      </c>
    </row>
    <row r="282" spans="1:21" x14ac:dyDescent="0.35">
      <c r="A282">
        <v>281</v>
      </c>
      <c r="B282" t="s">
        <v>104</v>
      </c>
      <c r="C282" t="s">
        <v>16</v>
      </c>
      <c r="D282">
        <v>95</v>
      </c>
      <c r="E282">
        <v>3900000</v>
      </c>
      <c r="F282">
        <f t="shared" si="12"/>
        <v>41052.631578947367</v>
      </c>
      <c r="G282" t="s">
        <v>282</v>
      </c>
      <c r="H282" t="s">
        <v>291</v>
      </c>
      <c r="I282">
        <v>4</v>
      </c>
      <c r="J282">
        <v>1</v>
      </c>
      <c r="K282" t="str">
        <f>VLOOKUP(J282,Legenda!$B$2:$C$3,2,FALSE)</f>
        <v>ano</v>
      </c>
      <c r="L282">
        <v>1</v>
      </c>
      <c r="M282" t="e">
        <f t="shared" si="13"/>
        <v>#NAME?</v>
      </c>
      <c r="N282" t="s">
        <v>33</v>
      </c>
      <c r="O282" t="s">
        <v>118</v>
      </c>
      <c r="P282">
        <v>9.6</v>
      </c>
      <c r="Q282">
        <v>0</v>
      </c>
      <c r="R282" t="e">
        <f t="shared" si="14"/>
        <v>#NAME?</v>
      </c>
      <c r="S282">
        <v>1</v>
      </c>
      <c r="T282">
        <v>0</v>
      </c>
      <c r="U282" t="s">
        <v>299</v>
      </c>
    </row>
    <row r="283" spans="1:21" x14ac:dyDescent="0.35">
      <c r="A283">
        <v>282</v>
      </c>
      <c r="B283" t="s">
        <v>104</v>
      </c>
      <c r="C283" t="s">
        <v>16</v>
      </c>
      <c r="D283">
        <v>55</v>
      </c>
      <c r="E283">
        <v>2790000</v>
      </c>
      <c r="F283">
        <f t="shared" si="12"/>
        <v>50727.272727272728</v>
      </c>
      <c r="G283" t="s">
        <v>14</v>
      </c>
      <c r="H283" t="s">
        <v>13</v>
      </c>
      <c r="I283">
        <v>1</v>
      </c>
      <c r="J283">
        <v>0</v>
      </c>
      <c r="K283" t="str">
        <f>VLOOKUP(J283,Legenda!$B$2:$C$3,2,FALSE)</f>
        <v>ne</v>
      </c>
      <c r="L283">
        <v>1</v>
      </c>
      <c r="M283" t="e">
        <f t="shared" si="13"/>
        <v>#NAME?</v>
      </c>
      <c r="N283" t="s">
        <v>8</v>
      </c>
      <c r="O283" t="s">
        <v>115</v>
      </c>
      <c r="P283">
        <v>26.7</v>
      </c>
      <c r="Q283">
        <v>0</v>
      </c>
      <c r="R283" t="e">
        <f t="shared" si="14"/>
        <v>#NAME?</v>
      </c>
      <c r="S283">
        <v>1</v>
      </c>
      <c r="T283">
        <v>0</v>
      </c>
      <c r="U283" t="s">
        <v>300</v>
      </c>
    </row>
    <row r="284" spans="1:21" x14ac:dyDescent="0.35">
      <c r="A284">
        <v>283</v>
      </c>
      <c r="B284" t="s">
        <v>104</v>
      </c>
      <c r="C284" t="s">
        <v>16</v>
      </c>
      <c r="D284">
        <v>98</v>
      </c>
      <c r="E284">
        <v>4500000</v>
      </c>
      <c r="F284">
        <f t="shared" si="12"/>
        <v>45918.367346938772</v>
      </c>
      <c r="G284" t="s">
        <v>20</v>
      </c>
      <c r="H284" t="s">
        <v>18</v>
      </c>
      <c r="I284">
        <v>3</v>
      </c>
      <c r="J284">
        <v>0</v>
      </c>
      <c r="K284" t="str">
        <f>VLOOKUP(J284,Legenda!$B$2:$C$3,2,FALSE)</f>
        <v>ne</v>
      </c>
      <c r="L284">
        <v>0</v>
      </c>
      <c r="M284" t="e">
        <f t="shared" si="13"/>
        <v>#NAME?</v>
      </c>
      <c r="N284" t="s">
        <v>8</v>
      </c>
      <c r="O284" t="s">
        <v>121</v>
      </c>
      <c r="P284">
        <v>17.7</v>
      </c>
      <c r="Q284">
        <v>0</v>
      </c>
      <c r="R284" t="e">
        <f t="shared" si="14"/>
        <v>#NAME?</v>
      </c>
      <c r="S284">
        <v>1</v>
      </c>
      <c r="T284">
        <v>0</v>
      </c>
      <c r="U284" t="s">
        <v>301</v>
      </c>
    </row>
    <row r="285" spans="1:21" x14ac:dyDescent="0.35">
      <c r="A285">
        <v>284</v>
      </c>
      <c r="B285" t="s">
        <v>104</v>
      </c>
      <c r="C285" t="s">
        <v>16</v>
      </c>
      <c r="D285">
        <v>33</v>
      </c>
      <c r="E285">
        <v>2499000</v>
      </c>
      <c r="F285">
        <f t="shared" si="12"/>
        <v>75727.272727272721</v>
      </c>
      <c r="G285" t="s">
        <v>12</v>
      </c>
      <c r="H285" t="s">
        <v>66</v>
      </c>
      <c r="I285">
        <v>1</v>
      </c>
      <c r="J285">
        <v>0</v>
      </c>
      <c r="K285" t="str">
        <f>VLOOKUP(J285,Legenda!$B$2:$C$3,2,FALSE)</f>
        <v>ne</v>
      </c>
      <c r="L285">
        <v>1</v>
      </c>
      <c r="M285" t="e">
        <f t="shared" si="13"/>
        <v>#NAME?</v>
      </c>
      <c r="N285" t="s">
        <v>16</v>
      </c>
      <c r="O285" t="s">
        <v>117</v>
      </c>
      <c r="P285">
        <v>9.1999999999999993</v>
      </c>
      <c r="Q285">
        <v>0</v>
      </c>
      <c r="R285" t="e">
        <f t="shared" si="14"/>
        <v>#NAME?</v>
      </c>
      <c r="S285">
        <v>3</v>
      </c>
      <c r="T285">
        <v>0</v>
      </c>
      <c r="U285" t="s">
        <v>302</v>
      </c>
    </row>
    <row r="286" spans="1:21" x14ac:dyDescent="0.35">
      <c r="A286">
        <v>285</v>
      </c>
      <c r="B286" t="s">
        <v>104</v>
      </c>
      <c r="C286" t="s">
        <v>16</v>
      </c>
      <c r="D286">
        <v>64</v>
      </c>
      <c r="E286">
        <v>3199000</v>
      </c>
      <c r="F286">
        <f t="shared" si="12"/>
        <v>49984.375</v>
      </c>
      <c r="G286" t="s">
        <v>14</v>
      </c>
      <c r="H286" t="s">
        <v>13</v>
      </c>
      <c r="I286">
        <v>3</v>
      </c>
      <c r="J286">
        <v>1</v>
      </c>
      <c r="K286" t="str">
        <f>VLOOKUP(J286,Legenda!$B$2:$C$3,2,FALSE)</f>
        <v>ano</v>
      </c>
      <c r="L286">
        <v>1</v>
      </c>
      <c r="M286" t="e">
        <f t="shared" si="13"/>
        <v>#NAME?</v>
      </c>
      <c r="N286" t="s">
        <v>30</v>
      </c>
      <c r="O286" t="s">
        <v>109</v>
      </c>
      <c r="P286">
        <v>0.8</v>
      </c>
      <c r="Q286">
        <v>0</v>
      </c>
      <c r="R286" t="e">
        <f t="shared" si="14"/>
        <v>#NAME?</v>
      </c>
      <c r="S286">
        <v>1</v>
      </c>
      <c r="T286">
        <v>1</v>
      </c>
      <c r="U286" t="s">
        <v>303</v>
      </c>
    </row>
    <row r="287" spans="1:21" x14ac:dyDescent="0.35">
      <c r="A287">
        <v>286</v>
      </c>
      <c r="B287" t="s">
        <v>104</v>
      </c>
      <c r="C287" t="s">
        <v>16</v>
      </c>
      <c r="D287">
        <v>55</v>
      </c>
      <c r="E287">
        <v>3100000</v>
      </c>
      <c r="F287">
        <f t="shared" si="12"/>
        <v>56363.63636363636</v>
      </c>
      <c r="G287" t="s">
        <v>14</v>
      </c>
      <c r="H287" t="s">
        <v>13</v>
      </c>
      <c r="I287">
        <v>4</v>
      </c>
      <c r="J287">
        <v>1</v>
      </c>
      <c r="K287" t="str">
        <f>VLOOKUP(J287,Legenda!$B$2:$C$3,2,FALSE)</f>
        <v>ano</v>
      </c>
      <c r="L287">
        <v>1</v>
      </c>
      <c r="M287" t="e">
        <f t="shared" si="13"/>
        <v>#NAME?</v>
      </c>
      <c r="N287" t="s">
        <v>33</v>
      </c>
      <c r="O287" t="s">
        <v>109</v>
      </c>
      <c r="P287">
        <v>2.2000000000000002</v>
      </c>
      <c r="Q287">
        <v>0</v>
      </c>
      <c r="R287" t="e">
        <f t="shared" si="14"/>
        <v>#NAME?</v>
      </c>
      <c r="S287">
        <v>1</v>
      </c>
      <c r="T287">
        <v>1</v>
      </c>
      <c r="U287" t="s">
        <v>299</v>
      </c>
    </row>
    <row r="288" spans="1:21" x14ac:dyDescent="0.35">
      <c r="A288">
        <v>287</v>
      </c>
      <c r="B288" t="s">
        <v>104</v>
      </c>
      <c r="C288" t="s">
        <v>16</v>
      </c>
      <c r="D288">
        <v>78</v>
      </c>
      <c r="E288">
        <v>4590000</v>
      </c>
      <c r="F288">
        <f t="shared" si="12"/>
        <v>58846.153846153844</v>
      </c>
      <c r="G288" t="s">
        <v>43</v>
      </c>
      <c r="H288" t="s">
        <v>291</v>
      </c>
      <c r="I288">
        <v>2</v>
      </c>
      <c r="J288">
        <v>1</v>
      </c>
      <c r="K288" t="str">
        <f>VLOOKUP(J288,Legenda!$B$2:$C$3,2,FALSE)</f>
        <v>ano</v>
      </c>
      <c r="L288">
        <v>0</v>
      </c>
      <c r="M288" t="e">
        <f t="shared" si="13"/>
        <v>#NAME?</v>
      </c>
      <c r="N288" t="s">
        <v>30</v>
      </c>
      <c r="O288" t="s">
        <v>109</v>
      </c>
      <c r="P288">
        <v>1.4</v>
      </c>
      <c r="Q288">
        <v>0</v>
      </c>
      <c r="R288" t="e">
        <f t="shared" si="14"/>
        <v>#NAME?</v>
      </c>
      <c r="S288">
        <v>1</v>
      </c>
      <c r="T288">
        <v>1</v>
      </c>
      <c r="U288" t="s">
        <v>300</v>
      </c>
    </row>
    <row r="289" spans="1:21" x14ac:dyDescent="0.35">
      <c r="A289">
        <v>288</v>
      </c>
      <c r="B289" t="s">
        <v>104</v>
      </c>
      <c r="C289" t="s">
        <v>16</v>
      </c>
      <c r="D289">
        <v>68</v>
      </c>
      <c r="E289">
        <v>2880000</v>
      </c>
      <c r="F289">
        <f t="shared" si="12"/>
        <v>42352.941176470587</v>
      </c>
      <c r="G289" t="s">
        <v>14</v>
      </c>
      <c r="H289" t="s">
        <v>18</v>
      </c>
      <c r="I289">
        <v>2</v>
      </c>
      <c r="J289">
        <v>0</v>
      </c>
      <c r="K289" t="str">
        <f>VLOOKUP(J289,Legenda!$B$2:$C$3,2,FALSE)</f>
        <v>ne</v>
      </c>
      <c r="L289">
        <v>1</v>
      </c>
      <c r="M289" t="e">
        <f t="shared" si="13"/>
        <v>#NAME?</v>
      </c>
      <c r="O289" t="s">
        <v>109</v>
      </c>
      <c r="P289">
        <v>20.9</v>
      </c>
      <c r="Q289">
        <v>0</v>
      </c>
      <c r="R289" t="e">
        <f t="shared" si="14"/>
        <v>#NAME?</v>
      </c>
      <c r="S289">
        <v>1</v>
      </c>
      <c r="T289">
        <v>1</v>
      </c>
      <c r="U289" t="s">
        <v>301</v>
      </c>
    </row>
    <row r="290" spans="1:21" x14ac:dyDescent="0.35">
      <c r="A290">
        <v>289</v>
      </c>
      <c r="B290" t="s">
        <v>104</v>
      </c>
      <c r="C290" t="s">
        <v>16</v>
      </c>
      <c r="D290">
        <v>76</v>
      </c>
      <c r="E290">
        <v>2750000</v>
      </c>
      <c r="F290">
        <f t="shared" si="12"/>
        <v>36184.210526315786</v>
      </c>
      <c r="G290" t="s">
        <v>43</v>
      </c>
      <c r="H290" t="s">
        <v>18</v>
      </c>
      <c r="I290">
        <v>3</v>
      </c>
      <c r="J290">
        <v>1</v>
      </c>
      <c r="K290" t="str">
        <f>VLOOKUP(J290,Legenda!$B$2:$C$3,2,FALSE)</f>
        <v>ano</v>
      </c>
      <c r="L290">
        <v>1</v>
      </c>
      <c r="M290" t="e">
        <f t="shared" si="13"/>
        <v>#NAME?</v>
      </c>
      <c r="N290" t="s">
        <v>30</v>
      </c>
      <c r="O290" t="s">
        <v>110</v>
      </c>
      <c r="P290">
        <v>27.7</v>
      </c>
      <c r="Q290">
        <v>0</v>
      </c>
      <c r="R290" t="e">
        <f t="shared" si="14"/>
        <v>#NAME?</v>
      </c>
      <c r="S290">
        <v>2</v>
      </c>
      <c r="T290">
        <v>0</v>
      </c>
      <c r="U290" t="s">
        <v>302</v>
      </c>
    </row>
    <row r="291" spans="1:21" x14ac:dyDescent="0.35">
      <c r="A291">
        <v>290</v>
      </c>
      <c r="B291" t="s">
        <v>104</v>
      </c>
      <c r="C291" t="s">
        <v>16</v>
      </c>
      <c r="D291">
        <v>49</v>
      </c>
      <c r="E291">
        <v>2050000</v>
      </c>
      <c r="F291">
        <f t="shared" si="12"/>
        <v>41836.734693877552</v>
      </c>
      <c r="G291" t="s">
        <v>14</v>
      </c>
      <c r="H291" t="s">
        <v>13</v>
      </c>
      <c r="I291">
        <v>1</v>
      </c>
      <c r="J291">
        <v>1</v>
      </c>
      <c r="K291" t="str">
        <f>VLOOKUP(J291,Legenda!$B$2:$C$3,2,FALSE)</f>
        <v>ano</v>
      </c>
      <c r="L291">
        <v>1</v>
      </c>
      <c r="M291" t="e">
        <f t="shared" si="13"/>
        <v>#NAME?</v>
      </c>
      <c r="N291" t="s">
        <v>8</v>
      </c>
      <c r="O291" t="s">
        <v>110</v>
      </c>
      <c r="P291">
        <v>28.1</v>
      </c>
      <c r="Q291">
        <v>0</v>
      </c>
      <c r="R291" t="e">
        <f t="shared" si="14"/>
        <v>#NAME?</v>
      </c>
      <c r="S291">
        <v>1</v>
      </c>
      <c r="T291">
        <v>0</v>
      </c>
      <c r="U291" t="s">
        <v>303</v>
      </c>
    </row>
    <row r="292" spans="1:21" x14ac:dyDescent="0.35">
      <c r="A292">
        <v>291</v>
      </c>
      <c r="B292" t="s">
        <v>104</v>
      </c>
      <c r="C292" t="s">
        <v>16</v>
      </c>
      <c r="D292">
        <v>66</v>
      </c>
      <c r="E292">
        <v>2600000</v>
      </c>
      <c r="F292">
        <f t="shared" si="12"/>
        <v>39393.939393939392</v>
      </c>
      <c r="G292" t="s">
        <v>14</v>
      </c>
      <c r="H292" t="s">
        <v>18</v>
      </c>
      <c r="I292">
        <v>2</v>
      </c>
      <c r="J292">
        <v>1</v>
      </c>
      <c r="K292" t="str">
        <f>VLOOKUP(J292,Legenda!$B$2:$C$3,2,FALSE)</f>
        <v>ano</v>
      </c>
      <c r="L292">
        <v>1</v>
      </c>
      <c r="M292" t="e">
        <f t="shared" si="13"/>
        <v>#NAME?</v>
      </c>
      <c r="N292" t="s">
        <v>8</v>
      </c>
      <c r="O292" t="s">
        <v>112</v>
      </c>
      <c r="P292">
        <v>16.8</v>
      </c>
      <c r="Q292">
        <v>0</v>
      </c>
      <c r="R292" t="e">
        <f t="shared" si="14"/>
        <v>#NAME?</v>
      </c>
      <c r="S292">
        <v>2</v>
      </c>
      <c r="T292">
        <v>0</v>
      </c>
      <c r="U292" t="s">
        <v>299</v>
      </c>
    </row>
    <row r="293" spans="1:21" x14ac:dyDescent="0.35">
      <c r="A293">
        <v>292</v>
      </c>
      <c r="B293" t="s">
        <v>104</v>
      </c>
      <c r="C293" t="s">
        <v>16</v>
      </c>
      <c r="D293">
        <v>78</v>
      </c>
      <c r="E293">
        <v>3690000</v>
      </c>
      <c r="F293">
        <f t="shared" si="12"/>
        <v>47307.692307692305</v>
      </c>
      <c r="G293" t="s">
        <v>20</v>
      </c>
      <c r="H293" t="s">
        <v>18</v>
      </c>
      <c r="I293">
        <v>4</v>
      </c>
      <c r="J293">
        <v>1</v>
      </c>
      <c r="K293" t="str">
        <f>VLOOKUP(J293,Legenda!$B$2:$C$3,2,FALSE)</f>
        <v>ano</v>
      </c>
      <c r="L293">
        <v>1</v>
      </c>
      <c r="M293" t="e">
        <f t="shared" si="13"/>
        <v>#NAME?</v>
      </c>
      <c r="N293" t="s">
        <v>33</v>
      </c>
      <c r="O293" t="s">
        <v>107</v>
      </c>
      <c r="P293">
        <v>0.8</v>
      </c>
      <c r="Q293">
        <v>0</v>
      </c>
      <c r="R293" t="e">
        <f t="shared" si="14"/>
        <v>#NAME?</v>
      </c>
      <c r="S293">
        <v>1</v>
      </c>
      <c r="T293">
        <v>1</v>
      </c>
      <c r="U293" t="s">
        <v>300</v>
      </c>
    </row>
    <row r="294" spans="1:21" x14ac:dyDescent="0.35">
      <c r="A294">
        <v>293</v>
      </c>
      <c r="B294" t="s">
        <v>104</v>
      </c>
      <c r="C294" t="s">
        <v>16</v>
      </c>
      <c r="D294">
        <v>71</v>
      </c>
      <c r="E294">
        <v>4490000</v>
      </c>
      <c r="F294">
        <f t="shared" si="12"/>
        <v>63239.436619718312</v>
      </c>
      <c r="G294" t="s">
        <v>43</v>
      </c>
      <c r="H294" t="s">
        <v>291</v>
      </c>
      <c r="I294">
        <v>2</v>
      </c>
      <c r="J294">
        <v>1</v>
      </c>
      <c r="K294" t="str">
        <f>VLOOKUP(J294,Legenda!$B$2:$C$3,2,FALSE)</f>
        <v>ano</v>
      </c>
      <c r="L294">
        <v>1</v>
      </c>
      <c r="M294" t="e">
        <f t="shared" si="13"/>
        <v>#NAME?</v>
      </c>
      <c r="N294" t="s">
        <v>8</v>
      </c>
      <c r="O294" t="s">
        <v>107</v>
      </c>
      <c r="P294">
        <v>4.4000000000000004</v>
      </c>
      <c r="Q294">
        <v>0</v>
      </c>
      <c r="R294" t="e">
        <f t="shared" si="14"/>
        <v>#NAME?</v>
      </c>
      <c r="S294">
        <v>1</v>
      </c>
      <c r="T294">
        <v>1</v>
      </c>
      <c r="U294" t="s">
        <v>301</v>
      </c>
    </row>
    <row r="295" spans="1:21" x14ac:dyDescent="0.35">
      <c r="A295">
        <v>294</v>
      </c>
      <c r="B295" t="s">
        <v>104</v>
      </c>
      <c r="C295" t="s">
        <v>16</v>
      </c>
      <c r="D295">
        <v>62</v>
      </c>
      <c r="E295">
        <v>4390000</v>
      </c>
      <c r="F295">
        <f t="shared" si="12"/>
        <v>70806.451612903227</v>
      </c>
      <c r="G295" t="s">
        <v>14</v>
      </c>
      <c r="H295" t="s">
        <v>291</v>
      </c>
      <c r="I295">
        <v>1</v>
      </c>
      <c r="J295">
        <v>0</v>
      </c>
      <c r="K295" t="str">
        <f>VLOOKUP(J295,Legenda!$B$2:$C$3,2,FALSE)</f>
        <v>ne</v>
      </c>
      <c r="L295">
        <v>0</v>
      </c>
      <c r="M295" t="e">
        <f t="shared" si="13"/>
        <v>#NAME?</v>
      </c>
      <c r="N295" t="s">
        <v>30</v>
      </c>
      <c r="O295" t="s">
        <v>107</v>
      </c>
      <c r="P295">
        <v>2.2000000000000002</v>
      </c>
      <c r="Q295">
        <v>0</v>
      </c>
      <c r="R295" t="e">
        <f t="shared" si="14"/>
        <v>#NAME?</v>
      </c>
      <c r="S295">
        <v>3</v>
      </c>
      <c r="T295">
        <v>1</v>
      </c>
      <c r="U295" t="s">
        <v>302</v>
      </c>
    </row>
    <row r="296" spans="1:21" x14ac:dyDescent="0.35">
      <c r="A296">
        <v>295</v>
      </c>
      <c r="B296" t="s">
        <v>104</v>
      </c>
      <c r="C296" t="s">
        <v>16</v>
      </c>
      <c r="D296">
        <v>57</v>
      </c>
      <c r="E296">
        <v>3800000</v>
      </c>
      <c r="F296">
        <f t="shared" si="12"/>
        <v>66666.666666666672</v>
      </c>
      <c r="G296" t="s">
        <v>20</v>
      </c>
      <c r="H296" t="s">
        <v>291</v>
      </c>
      <c r="I296">
        <v>3</v>
      </c>
      <c r="J296">
        <v>1</v>
      </c>
      <c r="K296" t="str">
        <f>VLOOKUP(J296,Legenda!$B$2:$C$3,2,FALSE)</f>
        <v>ano</v>
      </c>
      <c r="L296">
        <v>1</v>
      </c>
      <c r="M296" t="e">
        <f t="shared" si="13"/>
        <v>#NAME?</v>
      </c>
      <c r="N296" t="s">
        <v>33</v>
      </c>
      <c r="O296" t="s">
        <v>107</v>
      </c>
      <c r="P296">
        <v>2.8</v>
      </c>
      <c r="Q296">
        <v>0</v>
      </c>
      <c r="R296" t="e">
        <f t="shared" si="14"/>
        <v>#NAME?</v>
      </c>
      <c r="S296">
        <v>1</v>
      </c>
      <c r="T296">
        <v>1</v>
      </c>
      <c r="U296" t="s">
        <v>303</v>
      </c>
    </row>
    <row r="297" spans="1:21" x14ac:dyDescent="0.35">
      <c r="A297">
        <v>296</v>
      </c>
      <c r="B297" t="s">
        <v>104</v>
      </c>
      <c r="C297" t="s">
        <v>16</v>
      </c>
      <c r="D297">
        <v>28</v>
      </c>
      <c r="E297">
        <v>2590000</v>
      </c>
      <c r="F297">
        <f t="shared" si="12"/>
        <v>92500</v>
      </c>
      <c r="G297" t="s">
        <v>41</v>
      </c>
      <c r="H297" t="s">
        <v>18</v>
      </c>
      <c r="I297">
        <v>1</v>
      </c>
      <c r="J297">
        <v>0</v>
      </c>
      <c r="K297" t="str">
        <f>VLOOKUP(J297,Legenda!$B$2:$C$3,2,FALSE)</f>
        <v>ne</v>
      </c>
      <c r="L297">
        <v>1</v>
      </c>
      <c r="M297" t="e">
        <f t="shared" si="13"/>
        <v>#NAME?</v>
      </c>
      <c r="N297" t="s">
        <v>8</v>
      </c>
      <c r="O297" t="s">
        <v>107</v>
      </c>
      <c r="P297">
        <v>2.9</v>
      </c>
      <c r="Q297">
        <v>0</v>
      </c>
      <c r="R297" t="e">
        <f t="shared" si="14"/>
        <v>#NAME?</v>
      </c>
      <c r="S297">
        <v>3</v>
      </c>
      <c r="T297">
        <v>1</v>
      </c>
      <c r="U297" t="s">
        <v>299</v>
      </c>
    </row>
    <row r="298" spans="1:21" x14ac:dyDescent="0.35">
      <c r="A298">
        <v>297</v>
      </c>
      <c r="B298" t="s">
        <v>104</v>
      </c>
      <c r="C298" t="s">
        <v>16</v>
      </c>
      <c r="D298">
        <v>91</v>
      </c>
      <c r="E298">
        <v>5399000</v>
      </c>
      <c r="F298">
        <f t="shared" si="12"/>
        <v>59329.670329670327</v>
      </c>
      <c r="G298" t="s">
        <v>282</v>
      </c>
      <c r="H298" t="s">
        <v>13</v>
      </c>
      <c r="I298">
        <v>4</v>
      </c>
      <c r="J298">
        <v>1</v>
      </c>
      <c r="K298" t="str">
        <f>VLOOKUP(J298,Legenda!$B$2:$C$3,2,FALSE)</f>
        <v>ano</v>
      </c>
      <c r="L298">
        <v>1</v>
      </c>
      <c r="M298" t="e">
        <f t="shared" si="13"/>
        <v>#NAME?</v>
      </c>
      <c r="N298" t="s">
        <v>33</v>
      </c>
      <c r="O298" t="s">
        <v>107</v>
      </c>
      <c r="P298">
        <v>4.4000000000000004</v>
      </c>
      <c r="Q298">
        <v>0</v>
      </c>
      <c r="R298" t="e">
        <f t="shared" si="14"/>
        <v>#NAME?</v>
      </c>
      <c r="S298">
        <v>1</v>
      </c>
      <c r="T298">
        <v>1</v>
      </c>
      <c r="U298" t="s">
        <v>300</v>
      </c>
    </row>
    <row r="299" spans="1:21" x14ac:dyDescent="0.35">
      <c r="A299">
        <v>298</v>
      </c>
      <c r="B299" t="s">
        <v>104</v>
      </c>
      <c r="C299" t="s">
        <v>16</v>
      </c>
      <c r="D299">
        <v>64</v>
      </c>
      <c r="E299">
        <v>3490000</v>
      </c>
      <c r="F299">
        <f t="shared" si="12"/>
        <v>54531.25</v>
      </c>
      <c r="G299" t="s">
        <v>20</v>
      </c>
      <c r="H299" t="s">
        <v>13</v>
      </c>
      <c r="I299">
        <v>4</v>
      </c>
      <c r="J299">
        <v>0</v>
      </c>
      <c r="K299" t="str">
        <f>VLOOKUP(J299,Legenda!$B$2:$C$3,2,FALSE)</f>
        <v>ne</v>
      </c>
      <c r="L299">
        <v>0</v>
      </c>
      <c r="M299" t="e">
        <f t="shared" si="13"/>
        <v>#NAME?</v>
      </c>
      <c r="N299" t="s">
        <v>33</v>
      </c>
      <c r="O299" t="s">
        <v>107</v>
      </c>
      <c r="P299">
        <v>1.9</v>
      </c>
      <c r="Q299">
        <v>0</v>
      </c>
      <c r="R299" t="e">
        <f t="shared" si="14"/>
        <v>#NAME?</v>
      </c>
      <c r="S299">
        <v>1</v>
      </c>
      <c r="T299">
        <v>1</v>
      </c>
      <c r="U299" t="s">
        <v>301</v>
      </c>
    </row>
    <row r="300" spans="1:21" x14ac:dyDescent="0.35">
      <c r="A300">
        <v>299</v>
      </c>
      <c r="B300" t="s">
        <v>104</v>
      </c>
      <c r="C300" t="s">
        <v>16</v>
      </c>
      <c r="D300">
        <v>48</v>
      </c>
      <c r="E300">
        <v>3850000</v>
      </c>
      <c r="F300">
        <f t="shared" si="12"/>
        <v>80208.333333333328</v>
      </c>
      <c r="G300" t="s">
        <v>12</v>
      </c>
      <c r="H300" t="s">
        <v>291</v>
      </c>
      <c r="I300">
        <v>3</v>
      </c>
      <c r="J300">
        <v>1</v>
      </c>
      <c r="K300" t="str">
        <f>VLOOKUP(J300,Legenda!$B$2:$C$3,2,FALSE)</f>
        <v>ano</v>
      </c>
      <c r="L300">
        <v>1</v>
      </c>
      <c r="M300" t="e">
        <f t="shared" si="13"/>
        <v>#NAME?</v>
      </c>
      <c r="O300" t="s">
        <v>107</v>
      </c>
      <c r="P300">
        <v>1.8</v>
      </c>
      <c r="Q300">
        <v>0</v>
      </c>
      <c r="R300" t="e">
        <f t="shared" si="14"/>
        <v>#NAME?</v>
      </c>
      <c r="S300">
        <v>3</v>
      </c>
      <c r="T300">
        <v>1</v>
      </c>
      <c r="U300" t="s">
        <v>302</v>
      </c>
    </row>
    <row r="301" spans="1:21" x14ac:dyDescent="0.35">
      <c r="A301">
        <v>300</v>
      </c>
      <c r="B301" t="s">
        <v>104</v>
      </c>
      <c r="C301" t="s">
        <v>16</v>
      </c>
      <c r="D301">
        <v>78</v>
      </c>
      <c r="E301">
        <v>3680000</v>
      </c>
      <c r="F301">
        <f t="shared" si="12"/>
        <v>47179.48717948718</v>
      </c>
      <c r="G301" t="s">
        <v>20</v>
      </c>
      <c r="H301" t="s">
        <v>18</v>
      </c>
      <c r="I301">
        <v>4</v>
      </c>
      <c r="J301">
        <v>0</v>
      </c>
      <c r="K301" t="str">
        <f>VLOOKUP(J301,Legenda!$B$2:$C$3,2,FALSE)</f>
        <v>ne</v>
      </c>
      <c r="L301">
        <v>1</v>
      </c>
      <c r="M301" t="e">
        <f t="shared" si="13"/>
        <v>#NAME?</v>
      </c>
      <c r="N301" t="s">
        <v>55</v>
      </c>
      <c r="O301" t="s">
        <v>107</v>
      </c>
      <c r="P301">
        <v>1.5</v>
      </c>
      <c r="Q301">
        <v>0</v>
      </c>
      <c r="R301" t="e">
        <f t="shared" si="14"/>
        <v>#NAME?</v>
      </c>
      <c r="S301">
        <v>1</v>
      </c>
      <c r="T301">
        <v>1</v>
      </c>
      <c r="U301" t="s">
        <v>303</v>
      </c>
    </row>
    <row r="302" spans="1:21" x14ac:dyDescent="0.35">
      <c r="A302">
        <v>301</v>
      </c>
      <c r="B302" t="s">
        <v>104</v>
      </c>
      <c r="C302" t="s">
        <v>16</v>
      </c>
      <c r="D302">
        <v>43</v>
      </c>
      <c r="E302">
        <v>3990000</v>
      </c>
      <c r="F302">
        <f t="shared" si="12"/>
        <v>92790.69767441861</v>
      </c>
      <c r="G302" t="s">
        <v>12</v>
      </c>
      <c r="H302" t="s">
        <v>66</v>
      </c>
      <c r="I302">
        <v>3</v>
      </c>
      <c r="J302">
        <v>1</v>
      </c>
      <c r="K302" t="str">
        <f>VLOOKUP(J302,Legenda!$B$2:$C$3,2,FALSE)</f>
        <v>ano</v>
      </c>
      <c r="L302">
        <v>0</v>
      </c>
      <c r="M302" t="e">
        <f t="shared" si="13"/>
        <v>#NAME?</v>
      </c>
      <c r="N302" t="s">
        <v>16</v>
      </c>
      <c r="O302" t="s">
        <v>107</v>
      </c>
      <c r="P302">
        <v>1.5</v>
      </c>
      <c r="Q302">
        <v>0</v>
      </c>
      <c r="R302" t="e">
        <f t="shared" si="14"/>
        <v>#NAME?</v>
      </c>
      <c r="S302">
        <v>3</v>
      </c>
      <c r="T302">
        <v>1</v>
      </c>
      <c r="U302" t="s">
        <v>299</v>
      </c>
    </row>
    <row r="303" spans="1:21" x14ac:dyDescent="0.35">
      <c r="A303">
        <v>302</v>
      </c>
      <c r="B303" t="s">
        <v>104</v>
      </c>
      <c r="C303" t="s">
        <v>16</v>
      </c>
      <c r="D303">
        <v>70</v>
      </c>
      <c r="E303">
        <v>4120000</v>
      </c>
      <c r="F303">
        <f t="shared" si="12"/>
        <v>58857.142857142855</v>
      </c>
      <c r="G303" t="s">
        <v>20</v>
      </c>
      <c r="H303" t="s">
        <v>291</v>
      </c>
      <c r="I303">
        <v>3</v>
      </c>
      <c r="J303">
        <v>1</v>
      </c>
      <c r="K303" t="str">
        <f>VLOOKUP(J303,Legenda!$B$2:$C$3,2,FALSE)</f>
        <v>ano</v>
      </c>
      <c r="L303">
        <v>1</v>
      </c>
      <c r="M303" t="e">
        <f t="shared" si="13"/>
        <v>#NAME?</v>
      </c>
      <c r="N303" t="s">
        <v>8</v>
      </c>
      <c r="O303" t="s">
        <v>107</v>
      </c>
      <c r="P303">
        <v>2.9</v>
      </c>
      <c r="Q303">
        <v>0</v>
      </c>
      <c r="R303" t="e">
        <f t="shared" si="14"/>
        <v>#NAME?</v>
      </c>
      <c r="S303">
        <v>1</v>
      </c>
      <c r="T303">
        <v>1</v>
      </c>
      <c r="U303" t="s">
        <v>300</v>
      </c>
    </row>
    <row r="304" spans="1:21" x14ac:dyDescent="0.35">
      <c r="A304">
        <v>303</v>
      </c>
      <c r="B304" t="s">
        <v>104</v>
      </c>
      <c r="C304" t="s">
        <v>16</v>
      </c>
      <c r="D304">
        <v>73</v>
      </c>
      <c r="E304">
        <v>3950000</v>
      </c>
      <c r="F304">
        <f t="shared" si="12"/>
        <v>54109.589041095889</v>
      </c>
      <c r="G304" t="s">
        <v>20</v>
      </c>
      <c r="H304" t="s">
        <v>18</v>
      </c>
      <c r="I304">
        <v>1</v>
      </c>
      <c r="J304">
        <v>0</v>
      </c>
      <c r="K304" t="str">
        <f>VLOOKUP(J304,Legenda!$B$2:$C$3,2,FALSE)</f>
        <v>ne</v>
      </c>
      <c r="L304">
        <v>0</v>
      </c>
      <c r="M304" t="e">
        <f t="shared" si="13"/>
        <v>#NAME?</v>
      </c>
      <c r="N304" t="s">
        <v>30</v>
      </c>
      <c r="O304" t="s">
        <v>107</v>
      </c>
      <c r="P304">
        <v>2.7</v>
      </c>
      <c r="Q304">
        <v>0</v>
      </c>
      <c r="R304" t="e">
        <f t="shared" si="14"/>
        <v>#NAME?</v>
      </c>
      <c r="S304">
        <v>1</v>
      </c>
      <c r="T304">
        <v>1</v>
      </c>
      <c r="U304" t="s">
        <v>301</v>
      </c>
    </row>
    <row r="305" spans="1:21" x14ac:dyDescent="0.35">
      <c r="A305">
        <v>304</v>
      </c>
      <c r="B305" t="s">
        <v>104</v>
      </c>
      <c r="C305" t="s">
        <v>16</v>
      </c>
      <c r="D305">
        <v>72</v>
      </c>
      <c r="E305">
        <v>3700000</v>
      </c>
      <c r="F305">
        <f t="shared" si="12"/>
        <v>51388.888888888891</v>
      </c>
      <c r="G305" t="s">
        <v>20</v>
      </c>
      <c r="H305" t="s">
        <v>18</v>
      </c>
      <c r="I305">
        <v>4</v>
      </c>
      <c r="J305">
        <v>0</v>
      </c>
      <c r="K305" t="str">
        <f>VLOOKUP(J305,Legenda!$B$2:$C$3,2,FALSE)</f>
        <v>ne</v>
      </c>
      <c r="L305">
        <v>0</v>
      </c>
      <c r="M305" t="e">
        <f t="shared" si="13"/>
        <v>#NAME?</v>
      </c>
      <c r="N305" t="s">
        <v>8</v>
      </c>
      <c r="O305" t="s">
        <v>107</v>
      </c>
      <c r="P305">
        <v>2.9</v>
      </c>
      <c r="Q305">
        <v>0</v>
      </c>
      <c r="R305" t="e">
        <f t="shared" si="14"/>
        <v>#NAME?</v>
      </c>
      <c r="S305">
        <v>1</v>
      </c>
      <c r="T305">
        <v>1</v>
      </c>
      <c r="U305" t="s">
        <v>302</v>
      </c>
    </row>
    <row r="306" spans="1:21" x14ac:dyDescent="0.35">
      <c r="A306">
        <v>305</v>
      </c>
      <c r="B306" t="s">
        <v>104</v>
      </c>
      <c r="C306" t="s">
        <v>16</v>
      </c>
      <c r="D306">
        <v>36</v>
      </c>
      <c r="E306">
        <v>2990000</v>
      </c>
      <c r="F306">
        <f t="shared" si="12"/>
        <v>83055.555555555562</v>
      </c>
      <c r="G306" t="s">
        <v>32</v>
      </c>
      <c r="H306" t="s">
        <v>13</v>
      </c>
      <c r="I306">
        <v>1</v>
      </c>
      <c r="J306">
        <v>0</v>
      </c>
      <c r="K306" t="str">
        <f>VLOOKUP(J306,Legenda!$B$2:$C$3,2,FALSE)</f>
        <v>ne</v>
      </c>
      <c r="L306">
        <v>1</v>
      </c>
      <c r="M306" t="e">
        <f t="shared" si="13"/>
        <v>#NAME?</v>
      </c>
      <c r="N306" t="s">
        <v>30</v>
      </c>
      <c r="O306" t="s">
        <v>107</v>
      </c>
      <c r="P306">
        <v>2.9</v>
      </c>
      <c r="Q306">
        <v>0</v>
      </c>
      <c r="R306" t="e">
        <f t="shared" si="14"/>
        <v>#NAME?</v>
      </c>
      <c r="S306">
        <v>3</v>
      </c>
      <c r="T306">
        <v>1</v>
      </c>
      <c r="U306" t="s">
        <v>303</v>
      </c>
    </row>
    <row r="307" spans="1:21" x14ac:dyDescent="0.35">
      <c r="A307">
        <v>306</v>
      </c>
      <c r="B307" t="s">
        <v>104</v>
      </c>
      <c r="C307" t="s">
        <v>16</v>
      </c>
      <c r="D307">
        <v>67</v>
      </c>
      <c r="E307">
        <v>2990000</v>
      </c>
      <c r="F307">
        <f t="shared" si="12"/>
        <v>44626.86567164179</v>
      </c>
      <c r="G307" t="s">
        <v>20</v>
      </c>
      <c r="H307" t="s">
        <v>291</v>
      </c>
      <c r="I307">
        <v>4</v>
      </c>
      <c r="J307">
        <v>0</v>
      </c>
      <c r="K307" t="str">
        <f>VLOOKUP(J307,Legenda!$B$2:$C$3,2,FALSE)</f>
        <v>ne</v>
      </c>
      <c r="L307">
        <v>1</v>
      </c>
      <c r="M307" t="e">
        <f t="shared" si="13"/>
        <v>#NAME?</v>
      </c>
      <c r="N307" t="s">
        <v>8</v>
      </c>
      <c r="O307" t="s">
        <v>107</v>
      </c>
      <c r="P307">
        <v>9.1</v>
      </c>
      <c r="Q307">
        <v>0</v>
      </c>
      <c r="R307" t="e">
        <f t="shared" si="14"/>
        <v>#NAME?</v>
      </c>
      <c r="S307">
        <v>1</v>
      </c>
      <c r="T307">
        <v>1</v>
      </c>
      <c r="U307" t="s">
        <v>299</v>
      </c>
    </row>
    <row r="308" spans="1:21" x14ac:dyDescent="0.35">
      <c r="A308">
        <v>307</v>
      </c>
      <c r="B308" t="s">
        <v>104</v>
      </c>
      <c r="C308" t="s">
        <v>16</v>
      </c>
      <c r="D308">
        <v>78</v>
      </c>
      <c r="E308">
        <v>4599000</v>
      </c>
      <c r="F308">
        <f t="shared" si="12"/>
        <v>58961.538461538461</v>
      </c>
      <c r="G308" t="s">
        <v>20</v>
      </c>
      <c r="H308" t="s">
        <v>291</v>
      </c>
      <c r="I308">
        <v>3</v>
      </c>
      <c r="J308">
        <v>1</v>
      </c>
      <c r="K308" t="str">
        <f>VLOOKUP(J308,Legenda!$B$2:$C$3,2,FALSE)</f>
        <v>ano</v>
      </c>
      <c r="L308">
        <v>1</v>
      </c>
      <c r="M308" t="e">
        <f t="shared" si="13"/>
        <v>#NAME?</v>
      </c>
      <c r="N308" t="s">
        <v>8</v>
      </c>
      <c r="O308" t="s">
        <v>107</v>
      </c>
      <c r="P308">
        <v>2.5</v>
      </c>
      <c r="Q308">
        <v>0</v>
      </c>
      <c r="R308" t="e">
        <f t="shared" si="14"/>
        <v>#NAME?</v>
      </c>
      <c r="S308">
        <v>1</v>
      </c>
      <c r="T308">
        <v>1</v>
      </c>
      <c r="U308" t="s">
        <v>300</v>
      </c>
    </row>
    <row r="309" spans="1:21" x14ac:dyDescent="0.35">
      <c r="A309">
        <v>308</v>
      </c>
      <c r="B309" t="s">
        <v>104</v>
      </c>
      <c r="C309" t="s">
        <v>16</v>
      </c>
      <c r="D309">
        <v>65</v>
      </c>
      <c r="E309">
        <v>3499996</v>
      </c>
      <c r="F309">
        <f t="shared" si="12"/>
        <v>53846.092307692306</v>
      </c>
      <c r="G309" t="s">
        <v>20</v>
      </c>
      <c r="H309" t="s">
        <v>13</v>
      </c>
      <c r="I309">
        <v>3</v>
      </c>
      <c r="J309">
        <v>1</v>
      </c>
      <c r="K309" t="str">
        <f>VLOOKUP(J309,Legenda!$B$2:$C$3,2,FALSE)</f>
        <v>ano</v>
      </c>
      <c r="L309">
        <v>1</v>
      </c>
      <c r="M309" t="e">
        <f t="shared" si="13"/>
        <v>#NAME?</v>
      </c>
      <c r="N309" t="s">
        <v>8</v>
      </c>
      <c r="O309" t="s">
        <v>105</v>
      </c>
      <c r="P309">
        <v>16.899999999999999</v>
      </c>
      <c r="Q309">
        <v>0</v>
      </c>
      <c r="R309" t="e">
        <f t="shared" si="14"/>
        <v>#NAME?</v>
      </c>
      <c r="S309">
        <v>1</v>
      </c>
      <c r="T309">
        <v>0</v>
      </c>
      <c r="U309" t="s">
        <v>301</v>
      </c>
    </row>
    <row r="310" spans="1:21" x14ac:dyDescent="0.35">
      <c r="A310">
        <v>309</v>
      </c>
      <c r="B310" t="s">
        <v>104</v>
      </c>
      <c r="C310" t="s">
        <v>16</v>
      </c>
      <c r="D310">
        <v>31</v>
      </c>
      <c r="E310">
        <v>2090000</v>
      </c>
      <c r="F310">
        <f t="shared" si="12"/>
        <v>67419.354838709682</v>
      </c>
      <c r="G310" t="s">
        <v>32</v>
      </c>
      <c r="H310" t="s">
        <v>13</v>
      </c>
      <c r="I310">
        <v>2</v>
      </c>
      <c r="J310">
        <v>0</v>
      </c>
      <c r="K310" t="str">
        <f>VLOOKUP(J310,Legenda!$B$2:$C$3,2,FALSE)</f>
        <v>ne</v>
      </c>
      <c r="L310">
        <v>1</v>
      </c>
      <c r="M310" t="e">
        <f t="shared" si="13"/>
        <v>#NAME?</v>
      </c>
      <c r="N310" t="s">
        <v>8</v>
      </c>
      <c r="O310" t="s">
        <v>106</v>
      </c>
      <c r="P310">
        <v>7.6</v>
      </c>
      <c r="Q310">
        <v>0</v>
      </c>
      <c r="R310" t="e">
        <f t="shared" si="14"/>
        <v>#NAME?</v>
      </c>
      <c r="S310">
        <v>1</v>
      </c>
      <c r="T310">
        <v>0</v>
      </c>
      <c r="U310" t="s">
        <v>302</v>
      </c>
    </row>
    <row r="311" spans="1:21" x14ac:dyDescent="0.35">
      <c r="A311">
        <v>310</v>
      </c>
      <c r="B311" t="s">
        <v>104</v>
      </c>
      <c r="C311" t="s">
        <v>16</v>
      </c>
      <c r="D311">
        <v>30</v>
      </c>
      <c r="E311">
        <v>2190000</v>
      </c>
      <c r="F311">
        <f t="shared" si="12"/>
        <v>73000</v>
      </c>
      <c r="G311" t="s">
        <v>32</v>
      </c>
      <c r="H311" t="s">
        <v>13</v>
      </c>
      <c r="I311">
        <v>1</v>
      </c>
      <c r="J311">
        <v>0</v>
      </c>
      <c r="K311" t="str">
        <f>VLOOKUP(J311,Legenda!$B$2:$C$3,2,FALSE)</f>
        <v>ne</v>
      </c>
      <c r="L311">
        <v>0</v>
      </c>
      <c r="M311" t="e">
        <f t="shared" si="13"/>
        <v>#NAME?</v>
      </c>
      <c r="N311" t="s">
        <v>8</v>
      </c>
      <c r="O311" t="s">
        <v>106</v>
      </c>
      <c r="P311">
        <v>7.5</v>
      </c>
      <c r="Q311">
        <v>0</v>
      </c>
      <c r="R311" t="e">
        <f t="shared" si="14"/>
        <v>#NAME?</v>
      </c>
      <c r="S311">
        <v>3</v>
      </c>
      <c r="T311">
        <v>0</v>
      </c>
      <c r="U311" t="s">
        <v>303</v>
      </c>
    </row>
    <row r="312" spans="1:21" x14ac:dyDescent="0.35">
      <c r="A312">
        <v>311</v>
      </c>
      <c r="B312" t="s">
        <v>104</v>
      </c>
      <c r="C312" t="s">
        <v>16</v>
      </c>
      <c r="D312">
        <v>62</v>
      </c>
      <c r="E312">
        <v>2690000</v>
      </c>
      <c r="F312">
        <f t="shared" si="12"/>
        <v>43387.096774193546</v>
      </c>
      <c r="G312" t="s">
        <v>14</v>
      </c>
      <c r="H312" t="s">
        <v>13</v>
      </c>
      <c r="I312">
        <v>1</v>
      </c>
      <c r="J312">
        <v>1</v>
      </c>
      <c r="K312" t="str">
        <f>VLOOKUP(J312,Legenda!$B$2:$C$3,2,FALSE)</f>
        <v>ano</v>
      </c>
      <c r="L312">
        <v>1</v>
      </c>
      <c r="M312" t="e">
        <f t="shared" si="13"/>
        <v>#NAME?</v>
      </c>
      <c r="N312" t="s">
        <v>8</v>
      </c>
      <c r="O312" t="s">
        <v>113</v>
      </c>
      <c r="P312">
        <v>1.4</v>
      </c>
      <c r="Q312">
        <v>0</v>
      </c>
      <c r="R312" t="e">
        <f t="shared" si="14"/>
        <v>#NAME?</v>
      </c>
      <c r="S312">
        <v>1</v>
      </c>
      <c r="T312">
        <v>1</v>
      </c>
      <c r="U312" t="s">
        <v>299</v>
      </c>
    </row>
    <row r="313" spans="1:21" x14ac:dyDescent="0.35">
      <c r="A313">
        <v>312</v>
      </c>
      <c r="B313" t="s">
        <v>104</v>
      </c>
      <c r="C313" t="s">
        <v>16</v>
      </c>
      <c r="D313">
        <v>36</v>
      </c>
      <c r="E313">
        <v>1950000</v>
      </c>
      <c r="F313">
        <f t="shared" si="12"/>
        <v>54166.666666666664</v>
      </c>
      <c r="G313" t="s">
        <v>32</v>
      </c>
      <c r="H313" t="s">
        <v>18</v>
      </c>
      <c r="I313">
        <v>4</v>
      </c>
      <c r="J313">
        <v>0</v>
      </c>
      <c r="K313" t="str">
        <f>VLOOKUP(J313,Legenda!$B$2:$C$3,2,FALSE)</f>
        <v>ne</v>
      </c>
      <c r="L313">
        <v>0</v>
      </c>
      <c r="M313" t="e">
        <f t="shared" si="13"/>
        <v>#NAME?</v>
      </c>
      <c r="N313" t="s">
        <v>8</v>
      </c>
      <c r="O313" t="s">
        <v>113</v>
      </c>
      <c r="P313">
        <v>0.7</v>
      </c>
      <c r="Q313">
        <v>0</v>
      </c>
      <c r="R313" t="e">
        <f t="shared" si="14"/>
        <v>#NAME?</v>
      </c>
      <c r="S313">
        <v>1</v>
      </c>
      <c r="T313">
        <v>1</v>
      </c>
      <c r="U313" t="s">
        <v>300</v>
      </c>
    </row>
    <row r="314" spans="1:21" x14ac:dyDescent="0.35">
      <c r="A314">
        <v>313</v>
      </c>
      <c r="B314" t="s">
        <v>104</v>
      </c>
      <c r="C314" t="s">
        <v>16</v>
      </c>
      <c r="D314">
        <v>66</v>
      </c>
      <c r="E314">
        <v>2850000</v>
      </c>
      <c r="F314">
        <f t="shared" si="12"/>
        <v>43181.818181818184</v>
      </c>
      <c r="G314" t="s">
        <v>20</v>
      </c>
      <c r="H314" t="s">
        <v>13</v>
      </c>
      <c r="I314">
        <v>1</v>
      </c>
      <c r="J314">
        <v>1</v>
      </c>
      <c r="K314" t="str">
        <f>VLOOKUP(J314,Legenda!$B$2:$C$3,2,FALSE)</f>
        <v>ano</v>
      </c>
      <c r="L314">
        <v>1</v>
      </c>
      <c r="M314" t="e">
        <f t="shared" si="13"/>
        <v>#NAME?</v>
      </c>
      <c r="O314" t="s">
        <v>113</v>
      </c>
      <c r="P314">
        <v>1.3</v>
      </c>
      <c r="Q314">
        <v>0</v>
      </c>
      <c r="R314" t="e">
        <f t="shared" si="14"/>
        <v>#NAME?</v>
      </c>
      <c r="S314">
        <v>1</v>
      </c>
      <c r="T314">
        <v>1</v>
      </c>
      <c r="U314" t="s">
        <v>301</v>
      </c>
    </row>
    <row r="315" spans="1:21" x14ac:dyDescent="0.35">
      <c r="A315">
        <v>314</v>
      </c>
      <c r="B315" t="s">
        <v>104</v>
      </c>
      <c r="C315" t="s">
        <v>16</v>
      </c>
      <c r="D315">
        <v>63</v>
      </c>
      <c r="E315">
        <v>2121000</v>
      </c>
      <c r="F315">
        <f t="shared" si="12"/>
        <v>33666.666666666664</v>
      </c>
      <c r="G315" t="s">
        <v>20</v>
      </c>
      <c r="H315" t="s">
        <v>290</v>
      </c>
      <c r="I315">
        <v>1</v>
      </c>
      <c r="J315">
        <v>0</v>
      </c>
      <c r="K315" t="str">
        <f>VLOOKUP(J315,Legenda!$B$2:$C$3,2,FALSE)</f>
        <v>ne</v>
      </c>
      <c r="L315">
        <v>1</v>
      </c>
      <c r="M315" t="e">
        <f t="shared" si="13"/>
        <v>#NAME?</v>
      </c>
      <c r="N315" t="s">
        <v>30</v>
      </c>
      <c r="O315" t="s">
        <v>108</v>
      </c>
      <c r="P315">
        <v>0.65</v>
      </c>
      <c r="Q315">
        <v>0</v>
      </c>
      <c r="R315" t="e">
        <f t="shared" si="14"/>
        <v>#NAME?</v>
      </c>
      <c r="S315">
        <v>2</v>
      </c>
      <c r="T315">
        <v>1</v>
      </c>
      <c r="U315" t="s">
        <v>302</v>
      </c>
    </row>
    <row r="316" spans="1:21" x14ac:dyDescent="0.35">
      <c r="A316">
        <v>315</v>
      </c>
      <c r="B316" t="s">
        <v>104</v>
      </c>
      <c r="C316" t="s">
        <v>16</v>
      </c>
      <c r="D316">
        <v>91</v>
      </c>
      <c r="E316">
        <v>2300000</v>
      </c>
      <c r="F316">
        <f t="shared" si="12"/>
        <v>25274.725274725275</v>
      </c>
      <c r="G316" t="s">
        <v>20</v>
      </c>
      <c r="H316" t="s">
        <v>290</v>
      </c>
      <c r="I316">
        <v>2</v>
      </c>
      <c r="J316">
        <v>0</v>
      </c>
      <c r="K316" t="str">
        <f>VLOOKUP(J316,Legenda!$B$2:$C$3,2,FALSE)</f>
        <v>ne</v>
      </c>
      <c r="L316">
        <v>1</v>
      </c>
      <c r="M316" t="e">
        <f t="shared" si="13"/>
        <v>#NAME?</v>
      </c>
      <c r="N316" t="s">
        <v>8</v>
      </c>
      <c r="O316" t="s">
        <v>108</v>
      </c>
      <c r="Q316">
        <v>0</v>
      </c>
      <c r="R316" t="e">
        <f t="shared" si="14"/>
        <v>#NAME?</v>
      </c>
      <c r="S316">
        <v>2</v>
      </c>
      <c r="T316">
        <v>1</v>
      </c>
      <c r="U316" t="s">
        <v>303</v>
      </c>
    </row>
    <row r="317" spans="1:21" x14ac:dyDescent="0.35">
      <c r="A317">
        <v>316</v>
      </c>
      <c r="B317" t="s">
        <v>104</v>
      </c>
      <c r="C317" t="s">
        <v>16</v>
      </c>
      <c r="D317">
        <v>85</v>
      </c>
      <c r="E317">
        <v>1990000</v>
      </c>
      <c r="F317">
        <f t="shared" si="12"/>
        <v>23411.764705882353</v>
      </c>
      <c r="G317" t="s">
        <v>14</v>
      </c>
      <c r="H317" t="s">
        <v>18</v>
      </c>
      <c r="I317">
        <v>1</v>
      </c>
      <c r="J317">
        <v>1</v>
      </c>
      <c r="K317" t="str">
        <f>VLOOKUP(J317,Legenda!$B$2:$C$3,2,FALSE)</f>
        <v>ano</v>
      </c>
      <c r="L317">
        <v>0</v>
      </c>
      <c r="M317" t="e">
        <f t="shared" si="13"/>
        <v>#NAME?</v>
      </c>
      <c r="N317" t="s">
        <v>8</v>
      </c>
      <c r="O317" t="s">
        <v>119</v>
      </c>
      <c r="P317">
        <v>7.4</v>
      </c>
      <c r="Q317">
        <v>0</v>
      </c>
      <c r="R317" t="e">
        <f t="shared" si="14"/>
        <v>#NAME?</v>
      </c>
      <c r="S317">
        <v>2</v>
      </c>
      <c r="T317">
        <v>0</v>
      </c>
      <c r="U317" t="s">
        <v>299</v>
      </c>
    </row>
    <row r="318" spans="1:21" x14ac:dyDescent="0.35">
      <c r="A318">
        <v>317</v>
      </c>
      <c r="B318" t="s">
        <v>104</v>
      </c>
      <c r="C318" t="s">
        <v>16</v>
      </c>
      <c r="D318">
        <v>85</v>
      </c>
      <c r="E318">
        <v>3990000</v>
      </c>
      <c r="F318">
        <f t="shared" si="12"/>
        <v>46941.176470588238</v>
      </c>
      <c r="G318" t="s">
        <v>20</v>
      </c>
      <c r="H318" t="s">
        <v>13</v>
      </c>
      <c r="I318">
        <v>3</v>
      </c>
      <c r="J318">
        <v>1</v>
      </c>
      <c r="K318" t="str">
        <f>VLOOKUP(J318,Legenda!$B$2:$C$3,2,FALSE)</f>
        <v>ano</v>
      </c>
      <c r="L318">
        <v>1</v>
      </c>
      <c r="M318" t="e">
        <f t="shared" si="13"/>
        <v>#NAME?</v>
      </c>
      <c r="N318" t="s">
        <v>8</v>
      </c>
      <c r="O318" t="s">
        <v>114</v>
      </c>
      <c r="P318">
        <v>22.8</v>
      </c>
      <c r="Q318">
        <v>0</v>
      </c>
      <c r="R318" t="e">
        <f t="shared" si="14"/>
        <v>#NAME?</v>
      </c>
      <c r="S318">
        <v>1</v>
      </c>
      <c r="T318">
        <v>0</v>
      </c>
      <c r="U318" t="s">
        <v>300</v>
      </c>
    </row>
    <row r="319" spans="1:21" x14ac:dyDescent="0.35">
      <c r="A319">
        <v>318</v>
      </c>
      <c r="B319" t="s">
        <v>104</v>
      </c>
      <c r="C319" t="s">
        <v>16</v>
      </c>
      <c r="D319">
        <v>52</v>
      </c>
      <c r="E319">
        <v>2495000</v>
      </c>
      <c r="F319">
        <f t="shared" si="12"/>
        <v>47980.769230769234</v>
      </c>
      <c r="G319" t="s">
        <v>14</v>
      </c>
      <c r="H319" t="s">
        <v>13</v>
      </c>
      <c r="I319">
        <v>1</v>
      </c>
      <c r="J319">
        <v>0</v>
      </c>
      <c r="K319" t="str">
        <f>VLOOKUP(J319,Legenda!$B$2:$C$3,2,FALSE)</f>
        <v>ne</v>
      </c>
      <c r="L319">
        <v>1</v>
      </c>
      <c r="M319" t="e">
        <f t="shared" si="13"/>
        <v>#NAME?</v>
      </c>
      <c r="N319" t="s">
        <v>8</v>
      </c>
      <c r="O319" t="s">
        <v>120</v>
      </c>
      <c r="P319">
        <v>17.899999999999999</v>
      </c>
      <c r="Q319">
        <v>0</v>
      </c>
      <c r="R319" t="e">
        <f t="shared" si="14"/>
        <v>#NAME?</v>
      </c>
      <c r="S319">
        <v>1</v>
      </c>
      <c r="T319">
        <v>0</v>
      </c>
      <c r="U319" t="s">
        <v>301</v>
      </c>
    </row>
    <row r="320" spans="1:21" x14ac:dyDescent="0.35">
      <c r="A320">
        <v>319</v>
      </c>
      <c r="B320" t="s">
        <v>205</v>
      </c>
      <c r="C320" t="s">
        <v>16</v>
      </c>
      <c r="D320">
        <v>94</v>
      </c>
      <c r="E320">
        <v>3296800</v>
      </c>
      <c r="F320">
        <f t="shared" ref="F320:F382" si="15">E320/D320</f>
        <v>35072.340425531918</v>
      </c>
      <c r="G320" t="s">
        <v>20</v>
      </c>
      <c r="H320" t="s">
        <v>13</v>
      </c>
      <c r="I320">
        <v>2</v>
      </c>
      <c r="J320">
        <v>0</v>
      </c>
      <c r="K320" t="str">
        <f>VLOOKUP(J320,Legenda!$B$2:$C$3,2,FALSE)</f>
        <v>ne</v>
      </c>
      <c r="L320">
        <v>1</v>
      </c>
      <c r="M320" t="e">
        <f t="shared" si="13"/>
        <v>#NAME?</v>
      </c>
      <c r="N320" t="s">
        <v>8</v>
      </c>
      <c r="O320" t="s">
        <v>226</v>
      </c>
      <c r="P320">
        <v>5.9</v>
      </c>
      <c r="Q320">
        <v>0</v>
      </c>
      <c r="R320" t="e">
        <f t="shared" si="14"/>
        <v>#NAME?</v>
      </c>
      <c r="S320">
        <v>2</v>
      </c>
      <c r="T320">
        <v>0</v>
      </c>
      <c r="U320" t="s">
        <v>302</v>
      </c>
    </row>
    <row r="321" spans="1:21" x14ac:dyDescent="0.35">
      <c r="A321">
        <v>320</v>
      </c>
      <c r="B321" t="s">
        <v>205</v>
      </c>
      <c r="C321" t="s">
        <v>16</v>
      </c>
      <c r="D321">
        <v>55</v>
      </c>
      <c r="E321">
        <v>2890000</v>
      </c>
      <c r="F321">
        <f t="shared" si="15"/>
        <v>52545.454545454544</v>
      </c>
      <c r="G321" t="s">
        <v>14</v>
      </c>
      <c r="H321" t="s">
        <v>13</v>
      </c>
      <c r="I321">
        <v>1</v>
      </c>
      <c r="J321">
        <v>0</v>
      </c>
      <c r="K321" t="str">
        <f>VLOOKUP(J321,Legenda!$B$2:$C$3,2,FALSE)</f>
        <v>ne</v>
      </c>
      <c r="L321">
        <v>1</v>
      </c>
      <c r="M321" t="e">
        <f t="shared" si="13"/>
        <v>#NAME?</v>
      </c>
      <c r="N321" t="s">
        <v>8</v>
      </c>
      <c r="O321" t="s">
        <v>211</v>
      </c>
      <c r="P321">
        <v>24.4</v>
      </c>
      <c r="Q321">
        <v>0</v>
      </c>
      <c r="R321" t="e">
        <f t="shared" si="14"/>
        <v>#NAME?</v>
      </c>
      <c r="S321">
        <v>1</v>
      </c>
      <c r="T321">
        <v>0</v>
      </c>
      <c r="U321" t="s">
        <v>303</v>
      </c>
    </row>
    <row r="322" spans="1:21" x14ac:dyDescent="0.35">
      <c r="A322">
        <v>321</v>
      </c>
      <c r="B322" t="s">
        <v>205</v>
      </c>
      <c r="C322" t="s">
        <v>16</v>
      </c>
      <c r="D322">
        <v>60</v>
      </c>
      <c r="E322">
        <v>4750000</v>
      </c>
      <c r="F322">
        <f t="shared" si="15"/>
        <v>79166.666666666672</v>
      </c>
      <c r="G322" t="s">
        <v>43</v>
      </c>
      <c r="H322" t="s">
        <v>13</v>
      </c>
      <c r="I322">
        <v>2</v>
      </c>
      <c r="J322">
        <v>0</v>
      </c>
      <c r="K322" t="str">
        <f>VLOOKUP(J322,Legenda!$B$2:$C$3,2,FALSE)</f>
        <v>ne</v>
      </c>
      <c r="L322">
        <v>1</v>
      </c>
      <c r="M322" t="e">
        <f t="shared" ref="M322:M385" si="16">VLOOKUP(L322,sklep,2,FALSE)</f>
        <v>#NAME?</v>
      </c>
      <c r="N322" t="s">
        <v>33</v>
      </c>
      <c r="O322" t="s">
        <v>208</v>
      </c>
      <c r="P322">
        <v>24.1</v>
      </c>
      <c r="Q322">
        <v>0</v>
      </c>
      <c r="R322" t="e">
        <f t="shared" ref="R322:R385" si="17">VLOOKUP(Q322,praha,2,FALSE)</f>
        <v>#NAME?</v>
      </c>
      <c r="S322">
        <v>3</v>
      </c>
      <c r="T322">
        <v>0</v>
      </c>
      <c r="U322" t="s">
        <v>299</v>
      </c>
    </row>
    <row r="323" spans="1:21" x14ac:dyDescent="0.35">
      <c r="A323">
        <v>322</v>
      </c>
      <c r="B323" t="s">
        <v>205</v>
      </c>
      <c r="C323" t="s">
        <v>16</v>
      </c>
      <c r="D323">
        <v>59</v>
      </c>
      <c r="E323">
        <v>3399000</v>
      </c>
      <c r="F323">
        <f t="shared" si="15"/>
        <v>57610.169491525427</v>
      </c>
      <c r="G323" t="s">
        <v>20</v>
      </c>
      <c r="H323" t="s">
        <v>291</v>
      </c>
      <c r="I323">
        <v>1</v>
      </c>
      <c r="J323">
        <v>0</v>
      </c>
      <c r="K323" t="str">
        <f>VLOOKUP(J323,Legenda!$B$2:$C$3,2,FALSE)</f>
        <v>ne</v>
      </c>
      <c r="L323">
        <v>1</v>
      </c>
      <c r="M323" t="e">
        <f t="shared" si="16"/>
        <v>#NAME?</v>
      </c>
      <c r="N323" t="s">
        <v>30</v>
      </c>
      <c r="O323" t="s">
        <v>212</v>
      </c>
      <c r="P323">
        <v>10.8</v>
      </c>
      <c r="Q323">
        <v>0</v>
      </c>
      <c r="R323" t="e">
        <f t="shared" si="17"/>
        <v>#NAME?</v>
      </c>
      <c r="S323">
        <v>1</v>
      </c>
      <c r="T323">
        <v>0</v>
      </c>
      <c r="U323" t="s">
        <v>300</v>
      </c>
    </row>
    <row r="324" spans="1:21" x14ac:dyDescent="0.35">
      <c r="A324">
        <v>323</v>
      </c>
      <c r="B324" t="s">
        <v>205</v>
      </c>
      <c r="C324" t="s">
        <v>16</v>
      </c>
      <c r="D324">
        <v>68</v>
      </c>
      <c r="E324">
        <v>2100000</v>
      </c>
      <c r="F324">
        <f t="shared" si="15"/>
        <v>30882.352941176472</v>
      </c>
      <c r="G324" t="s">
        <v>20</v>
      </c>
      <c r="H324" t="s">
        <v>18</v>
      </c>
      <c r="I324">
        <v>2</v>
      </c>
      <c r="J324">
        <v>1</v>
      </c>
      <c r="K324" t="str">
        <f>VLOOKUP(J324,Legenda!$B$2:$C$3,2,FALSE)</f>
        <v>ano</v>
      </c>
      <c r="L324">
        <v>0</v>
      </c>
      <c r="M324" t="e">
        <f t="shared" si="16"/>
        <v>#NAME?</v>
      </c>
      <c r="N324" t="s">
        <v>30</v>
      </c>
      <c r="O324" t="s">
        <v>207</v>
      </c>
      <c r="P324">
        <v>25.7</v>
      </c>
      <c r="Q324">
        <v>0</v>
      </c>
      <c r="R324" t="e">
        <f t="shared" si="17"/>
        <v>#NAME?</v>
      </c>
      <c r="S324">
        <v>2</v>
      </c>
      <c r="T324">
        <v>0</v>
      </c>
      <c r="U324" t="s">
        <v>301</v>
      </c>
    </row>
    <row r="325" spans="1:21" x14ac:dyDescent="0.35">
      <c r="A325">
        <v>324</v>
      </c>
      <c r="B325" t="s">
        <v>205</v>
      </c>
      <c r="C325" t="s">
        <v>16</v>
      </c>
      <c r="D325">
        <v>60</v>
      </c>
      <c r="E325">
        <v>2289000</v>
      </c>
      <c r="F325">
        <f t="shared" si="15"/>
        <v>38150</v>
      </c>
      <c r="G325" t="s">
        <v>14</v>
      </c>
      <c r="H325" t="s">
        <v>13</v>
      </c>
      <c r="I325">
        <v>1</v>
      </c>
      <c r="J325">
        <v>0</v>
      </c>
      <c r="K325" t="str">
        <f>VLOOKUP(J325,Legenda!$B$2:$C$3,2,FALSE)</f>
        <v>ne</v>
      </c>
      <c r="L325">
        <v>1</v>
      </c>
      <c r="M325" t="e">
        <f t="shared" si="16"/>
        <v>#NAME?</v>
      </c>
      <c r="N325" t="s">
        <v>8</v>
      </c>
      <c r="O325" t="s">
        <v>207</v>
      </c>
      <c r="P325">
        <v>25</v>
      </c>
      <c r="Q325">
        <v>0</v>
      </c>
      <c r="R325" t="e">
        <f t="shared" si="17"/>
        <v>#NAME?</v>
      </c>
      <c r="S325">
        <v>2</v>
      </c>
      <c r="T325">
        <v>0</v>
      </c>
      <c r="U325" t="s">
        <v>302</v>
      </c>
    </row>
    <row r="326" spans="1:21" x14ac:dyDescent="0.35">
      <c r="A326">
        <v>325</v>
      </c>
      <c r="B326" t="s">
        <v>205</v>
      </c>
      <c r="C326" t="s">
        <v>16</v>
      </c>
      <c r="D326">
        <v>39</v>
      </c>
      <c r="E326">
        <v>2280000</v>
      </c>
      <c r="F326">
        <f t="shared" si="15"/>
        <v>58461.538461538461</v>
      </c>
      <c r="G326" t="s">
        <v>32</v>
      </c>
      <c r="H326" t="s">
        <v>18</v>
      </c>
      <c r="I326">
        <v>3</v>
      </c>
      <c r="J326">
        <v>0</v>
      </c>
      <c r="K326" t="str">
        <f>VLOOKUP(J326,Legenda!$B$2:$C$3,2,FALSE)</f>
        <v>ne</v>
      </c>
      <c r="L326">
        <v>1</v>
      </c>
      <c r="M326" t="e">
        <f t="shared" si="16"/>
        <v>#NAME?</v>
      </c>
      <c r="N326" t="s">
        <v>33</v>
      </c>
      <c r="O326" t="s">
        <v>210</v>
      </c>
      <c r="P326">
        <v>15.5</v>
      </c>
      <c r="Q326">
        <v>0</v>
      </c>
      <c r="R326" t="e">
        <f t="shared" si="17"/>
        <v>#NAME?</v>
      </c>
      <c r="S326">
        <v>1</v>
      </c>
      <c r="T326">
        <v>0</v>
      </c>
      <c r="U326" t="s">
        <v>303</v>
      </c>
    </row>
    <row r="327" spans="1:21" x14ac:dyDescent="0.35">
      <c r="A327">
        <v>326</v>
      </c>
      <c r="B327" t="s">
        <v>205</v>
      </c>
      <c r="C327" t="s">
        <v>16</v>
      </c>
      <c r="D327">
        <v>87</v>
      </c>
      <c r="E327">
        <v>3600000</v>
      </c>
      <c r="F327">
        <f t="shared" si="15"/>
        <v>41379.310344827587</v>
      </c>
      <c r="G327" t="s">
        <v>282</v>
      </c>
      <c r="H327" t="s">
        <v>18</v>
      </c>
      <c r="I327">
        <v>8</v>
      </c>
      <c r="J327">
        <v>1</v>
      </c>
      <c r="K327" t="str">
        <f>VLOOKUP(J327,Legenda!$B$2:$C$3,2,FALSE)</f>
        <v>ano</v>
      </c>
      <c r="L327">
        <v>1</v>
      </c>
      <c r="M327" t="e">
        <f t="shared" si="16"/>
        <v>#NAME?</v>
      </c>
      <c r="N327" t="s">
        <v>30</v>
      </c>
      <c r="O327" t="s">
        <v>210</v>
      </c>
      <c r="P327">
        <v>13.8</v>
      </c>
      <c r="Q327">
        <v>0</v>
      </c>
      <c r="R327" t="e">
        <f t="shared" si="17"/>
        <v>#NAME?</v>
      </c>
      <c r="S327">
        <v>2</v>
      </c>
      <c r="T327">
        <v>0</v>
      </c>
      <c r="U327" t="s">
        <v>299</v>
      </c>
    </row>
    <row r="328" spans="1:21" x14ac:dyDescent="0.35">
      <c r="A328">
        <v>327</v>
      </c>
      <c r="B328" t="s">
        <v>205</v>
      </c>
      <c r="C328" t="s">
        <v>16</v>
      </c>
      <c r="D328">
        <v>71</v>
      </c>
      <c r="E328">
        <v>3600000</v>
      </c>
      <c r="F328">
        <f t="shared" si="15"/>
        <v>50704.225352112677</v>
      </c>
      <c r="G328" t="s">
        <v>20</v>
      </c>
      <c r="H328" t="s">
        <v>291</v>
      </c>
      <c r="I328">
        <v>4</v>
      </c>
      <c r="J328">
        <v>1</v>
      </c>
      <c r="K328" t="str">
        <f>VLOOKUP(J328,Legenda!$B$2:$C$3,2,FALSE)</f>
        <v>ano</v>
      </c>
      <c r="L328">
        <v>1</v>
      </c>
      <c r="M328" t="e">
        <f t="shared" si="16"/>
        <v>#NAME?</v>
      </c>
      <c r="N328" t="s">
        <v>16</v>
      </c>
      <c r="O328" t="s">
        <v>215</v>
      </c>
      <c r="P328">
        <v>0.45</v>
      </c>
      <c r="Q328">
        <v>0</v>
      </c>
      <c r="R328" t="e">
        <f t="shared" si="17"/>
        <v>#NAME?</v>
      </c>
      <c r="S328">
        <v>1</v>
      </c>
      <c r="T328">
        <v>1</v>
      </c>
      <c r="U328" t="s">
        <v>300</v>
      </c>
    </row>
    <row r="329" spans="1:21" x14ac:dyDescent="0.35">
      <c r="A329">
        <v>328</v>
      </c>
      <c r="B329" t="s">
        <v>205</v>
      </c>
      <c r="C329" t="s">
        <v>16</v>
      </c>
      <c r="D329">
        <v>61</v>
      </c>
      <c r="E329">
        <v>2799000</v>
      </c>
      <c r="F329">
        <f t="shared" si="15"/>
        <v>45885.245901639348</v>
      </c>
      <c r="G329" t="s">
        <v>14</v>
      </c>
      <c r="H329" t="s">
        <v>291</v>
      </c>
      <c r="I329">
        <v>4</v>
      </c>
      <c r="J329">
        <v>1</v>
      </c>
      <c r="K329" t="str">
        <f>VLOOKUP(J329,Legenda!$B$2:$C$3,2,FALSE)</f>
        <v>ano</v>
      </c>
      <c r="L329">
        <v>1</v>
      </c>
      <c r="M329" t="e">
        <f t="shared" si="16"/>
        <v>#NAME?</v>
      </c>
      <c r="N329" t="s">
        <v>33</v>
      </c>
      <c r="O329" t="s">
        <v>215</v>
      </c>
      <c r="P329">
        <v>0.9</v>
      </c>
      <c r="Q329">
        <v>0</v>
      </c>
      <c r="R329" t="e">
        <f t="shared" si="17"/>
        <v>#NAME?</v>
      </c>
      <c r="S329">
        <v>1</v>
      </c>
      <c r="T329">
        <v>1</v>
      </c>
      <c r="U329" t="s">
        <v>301</v>
      </c>
    </row>
    <row r="330" spans="1:21" x14ac:dyDescent="0.35">
      <c r="A330">
        <v>329</v>
      </c>
      <c r="B330" t="s">
        <v>205</v>
      </c>
      <c r="C330" t="s">
        <v>16</v>
      </c>
      <c r="D330">
        <v>25</v>
      </c>
      <c r="E330">
        <v>2139950</v>
      </c>
      <c r="F330">
        <f t="shared" si="15"/>
        <v>85598</v>
      </c>
      <c r="G330" t="s">
        <v>41</v>
      </c>
      <c r="H330" t="s">
        <v>291</v>
      </c>
      <c r="I330">
        <v>2</v>
      </c>
      <c r="J330">
        <v>0</v>
      </c>
      <c r="K330" t="str">
        <f>VLOOKUP(J330,Legenda!$B$2:$C$3,2,FALSE)</f>
        <v>ne</v>
      </c>
      <c r="L330">
        <v>0</v>
      </c>
      <c r="M330" t="e">
        <f t="shared" si="16"/>
        <v>#NAME?</v>
      </c>
      <c r="O330" t="s">
        <v>209</v>
      </c>
      <c r="P330">
        <v>9.9</v>
      </c>
      <c r="Q330">
        <v>0</v>
      </c>
      <c r="R330" t="e">
        <f t="shared" si="17"/>
        <v>#NAME?</v>
      </c>
      <c r="S330">
        <v>3</v>
      </c>
      <c r="T330">
        <v>0</v>
      </c>
      <c r="U330" t="s">
        <v>302</v>
      </c>
    </row>
    <row r="331" spans="1:21" x14ac:dyDescent="0.35">
      <c r="A331">
        <v>330</v>
      </c>
      <c r="B331" t="s">
        <v>205</v>
      </c>
      <c r="C331" t="s">
        <v>16</v>
      </c>
      <c r="D331">
        <v>64</v>
      </c>
      <c r="E331">
        <v>3400000</v>
      </c>
      <c r="F331">
        <f t="shared" si="15"/>
        <v>53125</v>
      </c>
      <c r="G331" t="s">
        <v>14</v>
      </c>
      <c r="H331" t="s">
        <v>13</v>
      </c>
      <c r="I331">
        <v>4</v>
      </c>
      <c r="J331">
        <v>0</v>
      </c>
      <c r="K331" t="str">
        <f>VLOOKUP(J331,Legenda!$B$2:$C$3,2,FALSE)</f>
        <v>ne</v>
      </c>
      <c r="L331">
        <v>1</v>
      </c>
      <c r="M331" t="e">
        <f t="shared" si="16"/>
        <v>#NAME?</v>
      </c>
      <c r="N331" t="s">
        <v>8</v>
      </c>
      <c r="O331" t="s">
        <v>214</v>
      </c>
      <c r="P331">
        <v>11.1</v>
      </c>
      <c r="Q331">
        <v>0</v>
      </c>
      <c r="R331" t="e">
        <f t="shared" si="17"/>
        <v>#NAME?</v>
      </c>
      <c r="S331">
        <v>1</v>
      </c>
      <c r="T331">
        <v>0</v>
      </c>
      <c r="U331" t="s">
        <v>303</v>
      </c>
    </row>
    <row r="332" spans="1:21" x14ac:dyDescent="0.35">
      <c r="A332">
        <v>331</v>
      </c>
      <c r="B332" t="s">
        <v>205</v>
      </c>
      <c r="C332" t="s">
        <v>16</v>
      </c>
      <c r="D332">
        <v>80</v>
      </c>
      <c r="E332">
        <v>3500000</v>
      </c>
      <c r="F332">
        <f t="shared" si="15"/>
        <v>43750</v>
      </c>
      <c r="G332" t="s">
        <v>43</v>
      </c>
      <c r="H332" t="s">
        <v>13</v>
      </c>
      <c r="I332">
        <v>2</v>
      </c>
      <c r="J332">
        <v>1</v>
      </c>
      <c r="K332" t="str">
        <f>VLOOKUP(J332,Legenda!$B$2:$C$3,2,FALSE)</f>
        <v>ano</v>
      </c>
      <c r="L332">
        <v>1</v>
      </c>
      <c r="M332" t="e">
        <f t="shared" si="16"/>
        <v>#NAME?</v>
      </c>
      <c r="N332" t="s">
        <v>30</v>
      </c>
      <c r="O332" t="s">
        <v>219</v>
      </c>
      <c r="P332">
        <v>35.5</v>
      </c>
      <c r="Q332">
        <v>0</v>
      </c>
      <c r="R332" t="e">
        <f t="shared" si="17"/>
        <v>#NAME?</v>
      </c>
      <c r="S332">
        <v>2</v>
      </c>
      <c r="T332">
        <v>0</v>
      </c>
      <c r="U332" t="s">
        <v>299</v>
      </c>
    </row>
    <row r="333" spans="1:21" x14ac:dyDescent="0.35">
      <c r="A333">
        <v>332</v>
      </c>
      <c r="B333" t="s">
        <v>205</v>
      </c>
      <c r="C333" t="s">
        <v>16</v>
      </c>
      <c r="D333">
        <v>55</v>
      </c>
      <c r="E333">
        <v>2700000</v>
      </c>
      <c r="F333">
        <f t="shared" si="15"/>
        <v>49090.909090909088</v>
      </c>
      <c r="G333" t="s">
        <v>43</v>
      </c>
      <c r="H333" t="s">
        <v>18</v>
      </c>
      <c r="I333">
        <v>2</v>
      </c>
      <c r="J333">
        <v>0</v>
      </c>
      <c r="K333" t="str">
        <f>VLOOKUP(J333,Legenda!$B$2:$C$3,2,FALSE)</f>
        <v>ne</v>
      </c>
      <c r="L333">
        <v>1</v>
      </c>
      <c r="M333" t="e">
        <f t="shared" si="16"/>
        <v>#NAME?</v>
      </c>
      <c r="N333" t="s">
        <v>30</v>
      </c>
      <c r="O333" t="s">
        <v>224</v>
      </c>
      <c r="P333">
        <v>14.2</v>
      </c>
      <c r="Q333">
        <v>0</v>
      </c>
      <c r="R333" t="e">
        <f t="shared" si="17"/>
        <v>#NAME?</v>
      </c>
      <c r="S333">
        <v>1</v>
      </c>
      <c r="T333">
        <v>0</v>
      </c>
      <c r="U333" t="s">
        <v>300</v>
      </c>
    </row>
    <row r="334" spans="1:21" x14ac:dyDescent="0.35">
      <c r="A334">
        <v>333</v>
      </c>
      <c r="B334" t="s">
        <v>205</v>
      </c>
      <c r="C334" t="s">
        <v>16</v>
      </c>
      <c r="D334">
        <v>53</v>
      </c>
      <c r="E334">
        <v>2390000</v>
      </c>
      <c r="F334">
        <f t="shared" si="15"/>
        <v>45094.339622641506</v>
      </c>
      <c r="G334" t="s">
        <v>43</v>
      </c>
      <c r="H334" t="s">
        <v>291</v>
      </c>
      <c r="I334">
        <v>3</v>
      </c>
      <c r="J334">
        <v>1</v>
      </c>
      <c r="K334" t="str">
        <f>VLOOKUP(J334,Legenda!$B$2:$C$3,2,FALSE)</f>
        <v>ano</v>
      </c>
      <c r="L334">
        <v>1</v>
      </c>
      <c r="M334" t="e">
        <f t="shared" si="16"/>
        <v>#NAME?</v>
      </c>
      <c r="N334" t="s">
        <v>8</v>
      </c>
      <c r="O334" t="s">
        <v>216</v>
      </c>
      <c r="P334">
        <v>12</v>
      </c>
      <c r="Q334">
        <v>0</v>
      </c>
      <c r="R334" t="e">
        <f t="shared" si="17"/>
        <v>#NAME?</v>
      </c>
      <c r="S334">
        <v>1</v>
      </c>
      <c r="T334">
        <v>0</v>
      </c>
      <c r="U334" t="s">
        <v>301</v>
      </c>
    </row>
    <row r="335" spans="1:21" x14ac:dyDescent="0.35">
      <c r="A335">
        <v>334</v>
      </c>
      <c r="B335" t="s">
        <v>205</v>
      </c>
      <c r="C335" t="s">
        <v>16</v>
      </c>
      <c r="D335">
        <v>61</v>
      </c>
      <c r="E335">
        <v>3199000</v>
      </c>
      <c r="F335">
        <f t="shared" si="15"/>
        <v>52442.62295081967</v>
      </c>
      <c r="G335" t="s">
        <v>14</v>
      </c>
      <c r="H335" t="s">
        <v>18</v>
      </c>
      <c r="I335">
        <v>6</v>
      </c>
      <c r="J335">
        <v>1</v>
      </c>
      <c r="K335" t="str">
        <f>VLOOKUP(J335,Legenda!$B$2:$C$3,2,FALSE)</f>
        <v>ano</v>
      </c>
      <c r="L335">
        <v>1</v>
      </c>
      <c r="M335" t="e">
        <f t="shared" si="16"/>
        <v>#NAME?</v>
      </c>
      <c r="N335" t="s">
        <v>33</v>
      </c>
      <c r="O335" t="s">
        <v>206</v>
      </c>
      <c r="P335">
        <v>4.4000000000000004</v>
      </c>
      <c r="Q335">
        <v>0</v>
      </c>
      <c r="R335" t="e">
        <f t="shared" si="17"/>
        <v>#NAME?</v>
      </c>
      <c r="S335">
        <v>1</v>
      </c>
      <c r="T335">
        <v>1</v>
      </c>
      <c r="U335" t="s">
        <v>302</v>
      </c>
    </row>
    <row r="336" spans="1:21" x14ac:dyDescent="0.35">
      <c r="A336">
        <v>335</v>
      </c>
      <c r="B336" t="s">
        <v>205</v>
      </c>
      <c r="C336" t="s">
        <v>16</v>
      </c>
      <c r="D336">
        <v>89</v>
      </c>
      <c r="E336">
        <v>6350000</v>
      </c>
      <c r="F336">
        <f t="shared" si="15"/>
        <v>71348.31460674158</v>
      </c>
      <c r="G336" t="s">
        <v>43</v>
      </c>
      <c r="H336" t="s">
        <v>66</v>
      </c>
      <c r="I336">
        <v>3</v>
      </c>
      <c r="J336">
        <v>1</v>
      </c>
      <c r="K336" t="str">
        <f>VLOOKUP(J336,Legenda!$B$2:$C$3,2,FALSE)</f>
        <v>ano</v>
      </c>
      <c r="L336">
        <v>1</v>
      </c>
      <c r="M336" t="e">
        <f t="shared" si="16"/>
        <v>#NAME?</v>
      </c>
      <c r="N336" t="s">
        <v>33</v>
      </c>
      <c r="O336" t="s">
        <v>206</v>
      </c>
      <c r="P336">
        <v>6.5</v>
      </c>
      <c r="Q336">
        <v>0</v>
      </c>
      <c r="R336" t="e">
        <f t="shared" si="17"/>
        <v>#NAME?</v>
      </c>
      <c r="S336">
        <v>3</v>
      </c>
      <c r="T336">
        <v>1</v>
      </c>
      <c r="U336" t="s">
        <v>303</v>
      </c>
    </row>
    <row r="337" spans="1:21" x14ac:dyDescent="0.35">
      <c r="A337">
        <v>336</v>
      </c>
      <c r="B337" t="s">
        <v>205</v>
      </c>
      <c r="C337" t="s">
        <v>16</v>
      </c>
      <c r="D337">
        <v>43</v>
      </c>
      <c r="E337">
        <v>3099000</v>
      </c>
      <c r="F337">
        <f t="shared" si="15"/>
        <v>72069.767441860458</v>
      </c>
      <c r="G337" t="s">
        <v>41</v>
      </c>
      <c r="H337" t="s">
        <v>66</v>
      </c>
      <c r="I337">
        <v>4</v>
      </c>
      <c r="J337">
        <v>1</v>
      </c>
      <c r="K337" t="str">
        <f>VLOOKUP(J337,Legenda!$B$2:$C$3,2,FALSE)</f>
        <v>ano</v>
      </c>
      <c r="L337">
        <v>1</v>
      </c>
      <c r="M337" t="e">
        <f t="shared" si="16"/>
        <v>#NAME?</v>
      </c>
      <c r="N337" t="s">
        <v>33</v>
      </c>
      <c r="O337" t="s">
        <v>206</v>
      </c>
      <c r="P337">
        <v>5.4</v>
      </c>
      <c r="Q337">
        <v>0</v>
      </c>
      <c r="R337" t="e">
        <f t="shared" si="17"/>
        <v>#NAME?</v>
      </c>
      <c r="S337">
        <v>3</v>
      </c>
      <c r="T337">
        <v>1</v>
      </c>
      <c r="U337" t="s">
        <v>299</v>
      </c>
    </row>
    <row r="338" spans="1:21" x14ac:dyDescent="0.35">
      <c r="A338">
        <v>337</v>
      </c>
      <c r="B338" t="s">
        <v>205</v>
      </c>
      <c r="C338" t="s">
        <v>16</v>
      </c>
      <c r="D338">
        <v>52</v>
      </c>
      <c r="E338">
        <v>4290000</v>
      </c>
      <c r="F338">
        <f t="shared" si="15"/>
        <v>82500</v>
      </c>
      <c r="G338" t="s">
        <v>12</v>
      </c>
      <c r="H338" t="s">
        <v>13</v>
      </c>
      <c r="I338">
        <v>2</v>
      </c>
      <c r="J338">
        <v>0</v>
      </c>
      <c r="K338" t="str">
        <f>VLOOKUP(J338,Legenda!$B$2:$C$3,2,FALSE)</f>
        <v>ne</v>
      </c>
      <c r="L338">
        <v>0</v>
      </c>
      <c r="M338" t="e">
        <f t="shared" si="16"/>
        <v>#NAME?</v>
      </c>
      <c r="N338" t="s">
        <v>8</v>
      </c>
      <c r="O338" t="s">
        <v>206</v>
      </c>
      <c r="P338">
        <v>2</v>
      </c>
      <c r="Q338">
        <v>0</v>
      </c>
      <c r="R338" t="e">
        <f t="shared" si="17"/>
        <v>#NAME?</v>
      </c>
      <c r="S338">
        <v>3</v>
      </c>
      <c r="T338">
        <v>1</v>
      </c>
      <c r="U338" t="s">
        <v>300</v>
      </c>
    </row>
    <row r="339" spans="1:21" x14ac:dyDescent="0.35">
      <c r="A339">
        <v>338</v>
      </c>
      <c r="B339" t="s">
        <v>205</v>
      </c>
      <c r="C339" t="s">
        <v>16</v>
      </c>
      <c r="D339">
        <v>57</v>
      </c>
      <c r="E339">
        <v>3490000</v>
      </c>
      <c r="F339">
        <f t="shared" si="15"/>
        <v>61228.070175438595</v>
      </c>
      <c r="G339" t="s">
        <v>12</v>
      </c>
      <c r="H339" t="s">
        <v>18</v>
      </c>
      <c r="I339">
        <v>5</v>
      </c>
      <c r="J339">
        <v>1</v>
      </c>
      <c r="K339" t="str">
        <f>VLOOKUP(J339,Legenda!$B$2:$C$3,2,FALSE)</f>
        <v>ano</v>
      </c>
      <c r="L339">
        <v>1</v>
      </c>
      <c r="M339" t="e">
        <f t="shared" si="16"/>
        <v>#NAME?</v>
      </c>
      <c r="O339" t="s">
        <v>206</v>
      </c>
      <c r="P339">
        <v>0.7</v>
      </c>
      <c r="Q339">
        <v>0</v>
      </c>
      <c r="R339" t="e">
        <f t="shared" si="17"/>
        <v>#NAME?</v>
      </c>
      <c r="S339">
        <v>1</v>
      </c>
      <c r="T339">
        <v>1</v>
      </c>
      <c r="U339" t="s">
        <v>301</v>
      </c>
    </row>
    <row r="340" spans="1:21" x14ac:dyDescent="0.35">
      <c r="A340">
        <v>339</v>
      </c>
      <c r="B340" t="s">
        <v>205</v>
      </c>
      <c r="C340" t="s">
        <v>16</v>
      </c>
      <c r="D340">
        <v>67</v>
      </c>
      <c r="E340">
        <v>3750000</v>
      </c>
      <c r="F340">
        <f t="shared" si="15"/>
        <v>55970.149253731346</v>
      </c>
      <c r="G340" t="s">
        <v>20</v>
      </c>
      <c r="H340" t="s">
        <v>18</v>
      </c>
      <c r="I340">
        <v>6</v>
      </c>
      <c r="J340">
        <v>0</v>
      </c>
      <c r="K340" t="str">
        <f>VLOOKUP(J340,Legenda!$B$2:$C$3,2,FALSE)</f>
        <v>ne</v>
      </c>
      <c r="L340">
        <v>1</v>
      </c>
      <c r="M340" t="e">
        <f t="shared" si="16"/>
        <v>#NAME?</v>
      </c>
      <c r="N340" t="s">
        <v>33</v>
      </c>
      <c r="O340" t="s">
        <v>206</v>
      </c>
      <c r="P340">
        <v>4.4000000000000004</v>
      </c>
      <c r="Q340">
        <v>0</v>
      </c>
      <c r="R340" t="e">
        <f t="shared" si="17"/>
        <v>#NAME?</v>
      </c>
      <c r="S340">
        <v>1</v>
      </c>
      <c r="T340">
        <v>1</v>
      </c>
      <c r="U340" t="s">
        <v>302</v>
      </c>
    </row>
    <row r="341" spans="1:21" x14ac:dyDescent="0.35">
      <c r="A341">
        <v>340</v>
      </c>
      <c r="B341" t="s">
        <v>205</v>
      </c>
      <c r="C341" t="s">
        <v>16</v>
      </c>
      <c r="D341">
        <v>33</v>
      </c>
      <c r="E341">
        <v>2599000</v>
      </c>
      <c r="F341">
        <f t="shared" si="15"/>
        <v>78757.57575757576</v>
      </c>
      <c r="G341" t="s">
        <v>32</v>
      </c>
      <c r="H341" t="s">
        <v>13</v>
      </c>
      <c r="I341">
        <v>4</v>
      </c>
      <c r="J341">
        <v>0</v>
      </c>
      <c r="K341" t="str">
        <f>VLOOKUP(J341,Legenda!$B$2:$C$3,2,FALSE)</f>
        <v>ne</v>
      </c>
      <c r="L341">
        <v>1</v>
      </c>
      <c r="M341" t="e">
        <f t="shared" si="16"/>
        <v>#NAME?</v>
      </c>
      <c r="N341" t="s">
        <v>33</v>
      </c>
      <c r="O341" t="s">
        <v>206</v>
      </c>
      <c r="P341">
        <v>4.4000000000000004</v>
      </c>
      <c r="Q341">
        <v>0</v>
      </c>
      <c r="R341" t="e">
        <f t="shared" si="17"/>
        <v>#NAME?</v>
      </c>
      <c r="S341">
        <v>3</v>
      </c>
      <c r="T341">
        <v>1</v>
      </c>
      <c r="U341" t="s">
        <v>303</v>
      </c>
    </row>
    <row r="342" spans="1:21" x14ac:dyDescent="0.35">
      <c r="A342">
        <v>341</v>
      </c>
      <c r="B342" t="s">
        <v>205</v>
      </c>
      <c r="C342" t="s">
        <v>16</v>
      </c>
      <c r="D342">
        <v>78</v>
      </c>
      <c r="E342">
        <v>4300000</v>
      </c>
      <c r="F342">
        <f t="shared" si="15"/>
        <v>55128.205128205125</v>
      </c>
      <c r="G342" t="s">
        <v>282</v>
      </c>
      <c r="H342" t="s">
        <v>291</v>
      </c>
      <c r="I342">
        <v>3</v>
      </c>
      <c r="J342">
        <v>1</v>
      </c>
      <c r="K342" t="str">
        <f>VLOOKUP(J342,Legenda!$B$2:$C$3,2,FALSE)</f>
        <v>ano</v>
      </c>
      <c r="L342">
        <v>0</v>
      </c>
      <c r="M342" t="e">
        <f t="shared" si="16"/>
        <v>#NAME?</v>
      </c>
      <c r="N342" t="s">
        <v>8</v>
      </c>
      <c r="O342" t="s">
        <v>206</v>
      </c>
      <c r="P342">
        <v>4</v>
      </c>
      <c r="Q342">
        <v>0</v>
      </c>
      <c r="R342" t="e">
        <f t="shared" si="17"/>
        <v>#NAME?</v>
      </c>
      <c r="S342">
        <v>1</v>
      </c>
      <c r="T342">
        <v>1</v>
      </c>
      <c r="U342" t="s">
        <v>299</v>
      </c>
    </row>
    <row r="343" spans="1:21" x14ac:dyDescent="0.35">
      <c r="A343">
        <v>342</v>
      </c>
      <c r="B343" t="s">
        <v>205</v>
      </c>
      <c r="C343" t="s">
        <v>16</v>
      </c>
      <c r="D343">
        <v>55</v>
      </c>
      <c r="E343">
        <v>5225000</v>
      </c>
      <c r="F343">
        <f t="shared" si="15"/>
        <v>95000</v>
      </c>
      <c r="G343" t="s">
        <v>12</v>
      </c>
      <c r="H343" t="s">
        <v>13</v>
      </c>
      <c r="I343">
        <v>2</v>
      </c>
      <c r="J343">
        <v>0</v>
      </c>
      <c r="K343" t="str">
        <f>VLOOKUP(J343,Legenda!$B$2:$C$3,2,FALSE)</f>
        <v>ne</v>
      </c>
      <c r="L343">
        <v>1</v>
      </c>
      <c r="M343" t="e">
        <f t="shared" si="16"/>
        <v>#NAME?</v>
      </c>
      <c r="N343" t="s">
        <v>16</v>
      </c>
      <c r="O343" t="s">
        <v>206</v>
      </c>
      <c r="P343">
        <v>4.9000000000000004</v>
      </c>
      <c r="Q343">
        <v>0</v>
      </c>
      <c r="R343" t="e">
        <f t="shared" si="17"/>
        <v>#NAME?</v>
      </c>
      <c r="S343">
        <v>3</v>
      </c>
      <c r="T343">
        <v>1</v>
      </c>
      <c r="U343" t="s">
        <v>300</v>
      </c>
    </row>
    <row r="344" spans="1:21" x14ac:dyDescent="0.35">
      <c r="A344">
        <v>343</v>
      </c>
      <c r="B344" t="s">
        <v>205</v>
      </c>
      <c r="C344" t="s">
        <v>16</v>
      </c>
      <c r="D344">
        <v>94</v>
      </c>
      <c r="E344">
        <v>7990000</v>
      </c>
      <c r="F344">
        <f t="shared" si="15"/>
        <v>85000</v>
      </c>
      <c r="G344" t="s">
        <v>43</v>
      </c>
      <c r="H344" t="s">
        <v>13</v>
      </c>
      <c r="I344">
        <v>6</v>
      </c>
      <c r="J344">
        <v>1</v>
      </c>
      <c r="K344" t="str">
        <f>VLOOKUP(J344,Legenda!$B$2:$C$3,2,FALSE)</f>
        <v>ano</v>
      </c>
      <c r="L344">
        <v>0</v>
      </c>
      <c r="M344" t="e">
        <f t="shared" si="16"/>
        <v>#NAME?</v>
      </c>
      <c r="N344" t="s">
        <v>8</v>
      </c>
      <c r="O344" t="s">
        <v>206</v>
      </c>
      <c r="P344">
        <v>1.2</v>
      </c>
      <c r="Q344">
        <v>0</v>
      </c>
      <c r="R344" t="e">
        <f t="shared" si="17"/>
        <v>#NAME?</v>
      </c>
      <c r="S344">
        <v>3</v>
      </c>
      <c r="T344">
        <v>1</v>
      </c>
      <c r="U344" t="s">
        <v>301</v>
      </c>
    </row>
    <row r="345" spans="1:21" x14ac:dyDescent="0.35">
      <c r="A345">
        <v>344</v>
      </c>
      <c r="B345" t="s">
        <v>205</v>
      </c>
      <c r="C345" t="s">
        <v>16</v>
      </c>
      <c r="D345">
        <v>55</v>
      </c>
      <c r="E345">
        <v>3357300</v>
      </c>
      <c r="F345">
        <f t="shared" si="15"/>
        <v>61041.818181818184</v>
      </c>
      <c r="G345" t="s">
        <v>14</v>
      </c>
      <c r="H345" t="s">
        <v>18</v>
      </c>
      <c r="I345">
        <v>6</v>
      </c>
      <c r="J345">
        <v>0</v>
      </c>
      <c r="K345" t="str">
        <f>VLOOKUP(J345,Legenda!$B$2:$C$3,2,FALSE)</f>
        <v>ne</v>
      </c>
      <c r="L345">
        <v>1</v>
      </c>
      <c r="M345" t="e">
        <f t="shared" si="16"/>
        <v>#NAME?</v>
      </c>
      <c r="N345" t="s">
        <v>33</v>
      </c>
      <c r="O345" t="s">
        <v>206</v>
      </c>
      <c r="P345">
        <v>1.9</v>
      </c>
      <c r="Q345">
        <v>0</v>
      </c>
      <c r="R345" t="e">
        <f t="shared" si="17"/>
        <v>#NAME?</v>
      </c>
      <c r="S345">
        <v>1</v>
      </c>
      <c r="T345">
        <v>1</v>
      </c>
      <c r="U345" t="s">
        <v>302</v>
      </c>
    </row>
    <row r="346" spans="1:21" x14ac:dyDescent="0.35">
      <c r="A346">
        <v>345</v>
      </c>
      <c r="B346" t="s">
        <v>205</v>
      </c>
      <c r="C346" t="s">
        <v>16</v>
      </c>
      <c r="D346">
        <v>39</v>
      </c>
      <c r="E346">
        <v>2490000</v>
      </c>
      <c r="F346">
        <f t="shared" si="15"/>
        <v>63846.153846153844</v>
      </c>
      <c r="G346" t="s">
        <v>32</v>
      </c>
      <c r="H346" t="s">
        <v>291</v>
      </c>
      <c r="I346">
        <v>1</v>
      </c>
      <c r="J346">
        <v>0</v>
      </c>
      <c r="K346" t="str">
        <f>VLOOKUP(J346,Legenda!$B$2:$C$3,2,FALSE)</f>
        <v>ne</v>
      </c>
      <c r="L346">
        <v>1</v>
      </c>
      <c r="M346" t="e">
        <f t="shared" si="16"/>
        <v>#NAME?</v>
      </c>
      <c r="N346" t="s">
        <v>30</v>
      </c>
      <c r="O346" t="s">
        <v>206</v>
      </c>
      <c r="P346">
        <v>3.2</v>
      </c>
      <c r="Q346">
        <v>0</v>
      </c>
      <c r="R346" t="e">
        <f t="shared" si="17"/>
        <v>#NAME?</v>
      </c>
      <c r="S346">
        <v>1</v>
      </c>
      <c r="T346">
        <v>1</v>
      </c>
      <c r="U346" t="s">
        <v>303</v>
      </c>
    </row>
    <row r="347" spans="1:21" x14ac:dyDescent="0.35">
      <c r="A347">
        <v>346</v>
      </c>
      <c r="B347" t="s">
        <v>205</v>
      </c>
      <c r="C347" t="s">
        <v>16</v>
      </c>
      <c r="D347">
        <v>71</v>
      </c>
      <c r="E347">
        <v>4500000</v>
      </c>
      <c r="F347">
        <f t="shared" si="15"/>
        <v>63380.281690140844</v>
      </c>
      <c r="G347" t="s">
        <v>20</v>
      </c>
      <c r="H347" t="s">
        <v>291</v>
      </c>
      <c r="I347">
        <v>2</v>
      </c>
      <c r="J347">
        <v>1</v>
      </c>
      <c r="K347" t="str">
        <f>VLOOKUP(J347,Legenda!$B$2:$C$3,2,FALSE)</f>
        <v>ano</v>
      </c>
      <c r="L347">
        <v>1</v>
      </c>
      <c r="M347" t="e">
        <f t="shared" si="16"/>
        <v>#NAME?</v>
      </c>
      <c r="N347" t="s">
        <v>8</v>
      </c>
      <c r="O347" t="s">
        <v>206</v>
      </c>
      <c r="P347">
        <v>6.7</v>
      </c>
      <c r="Q347">
        <v>0</v>
      </c>
      <c r="R347" t="e">
        <f t="shared" si="17"/>
        <v>#NAME?</v>
      </c>
      <c r="S347">
        <v>1</v>
      </c>
      <c r="T347">
        <v>1</v>
      </c>
      <c r="U347" t="s">
        <v>299</v>
      </c>
    </row>
    <row r="348" spans="1:21" x14ac:dyDescent="0.35">
      <c r="A348">
        <v>347</v>
      </c>
      <c r="B348" t="s">
        <v>205</v>
      </c>
      <c r="C348" t="s">
        <v>16</v>
      </c>
      <c r="D348">
        <v>62</v>
      </c>
      <c r="E348">
        <v>3200000</v>
      </c>
      <c r="F348">
        <f t="shared" si="15"/>
        <v>51612.903225806454</v>
      </c>
      <c r="G348" t="s">
        <v>14</v>
      </c>
      <c r="H348" t="s">
        <v>18</v>
      </c>
      <c r="I348">
        <v>7</v>
      </c>
      <c r="J348">
        <v>1</v>
      </c>
      <c r="K348" t="str">
        <f>VLOOKUP(J348,Legenda!$B$2:$C$3,2,FALSE)</f>
        <v>ano</v>
      </c>
      <c r="L348">
        <v>1</v>
      </c>
      <c r="M348" t="e">
        <f t="shared" si="16"/>
        <v>#NAME?</v>
      </c>
      <c r="N348" t="s">
        <v>8</v>
      </c>
      <c r="O348" t="s">
        <v>206</v>
      </c>
      <c r="P348">
        <v>4.4000000000000004</v>
      </c>
      <c r="Q348">
        <v>0</v>
      </c>
      <c r="R348" t="e">
        <f t="shared" si="17"/>
        <v>#NAME?</v>
      </c>
      <c r="S348">
        <v>1</v>
      </c>
      <c r="T348">
        <v>1</v>
      </c>
      <c r="U348" t="s">
        <v>300</v>
      </c>
    </row>
    <row r="349" spans="1:21" x14ac:dyDescent="0.35">
      <c r="A349">
        <v>348</v>
      </c>
      <c r="B349" t="s">
        <v>205</v>
      </c>
      <c r="C349" t="s">
        <v>16</v>
      </c>
      <c r="D349">
        <v>72</v>
      </c>
      <c r="E349">
        <v>3729000</v>
      </c>
      <c r="F349">
        <f t="shared" si="15"/>
        <v>51791.666666666664</v>
      </c>
      <c r="G349" t="s">
        <v>20</v>
      </c>
      <c r="H349" t="s">
        <v>13</v>
      </c>
      <c r="I349">
        <v>3</v>
      </c>
      <c r="J349">
        <v>0</v>
      </c>
      <c r="K349" t="str">
        <f>VLOOKUP(J349,Legenda!$B$2:$C$3,2,FALSE)</f>
        <v>ne</v>
      </c>
      <c r="L349">
        <v>1</v>
      </c>
      <c r="M349" t="e">
        <f t="shared" si="16"/>
        <v>#NAME?</v>
      </c>
      <c r="N349" t="s">
        <v>33</v>
      </c>
      <c r="O349" t="s">
        <v>206</v>
      </c>
      <c r="P349">
        <v>4.8</v>
      </c>
      <c r="Q349">
        <v>0</v>
      </c>
      <c r="R349" t="e">
        <f t="shared" si="17"/>
        <v>#NAME?</v>
      </c>
      <c r="S349">
        <v>1</v>
      </c>
      <c r="T349">
        <v>1</v>
      </c>
      <c r="U349" t="s">
        <v>301</v>
      </c>
    </row>
    <row r="350" spans="1:21" x14ac:dyDescent="0.35">
      <c r="A350">
        <v>349</v>
      </c>
      <c r="B350" t="s">
        <v>205</v>
      </c>
      <c r="C350" t="s">
        <v>16</v>
      </c>
      <c r="D350">
        <v>61</v>
      </c>
      <c r="E350">
        <v>3500000</v>
      </c>
      <c r="F350">
        <f t="shared" si="15"/>
        <v>57377.049180327871</v>
      </c>
      <c r="G350" t="s">
        <v>14</v>
      </c>
      <c r="H350" t="s">
        <v>18</v>
      </c>
      <c r="I350">
        <v>8</v>
      </c>
      <c r="J350">
        <v>0</v>
      </c>
      <c r="K350" t="str">
        <f>VLOOKUP(J350,Legenda!$B$2:$C$3,2,FALSE)</f>
        <v>ne</v>
      </c>
      <c r="L350">
        <v>1</v>
      </c>
      <c r="M350" t="e">
        <f t="shared" si="16"/>
        <v>#NAME?</v>
      </c>
      <c r="N350" t="s">
        <v>8</v>
      </c>
      <c r="O350" t="s">
        <v>206</v>
      </c>
      <c r="P350">
        <v>4.4000000000000004</v>
      </c>
      <c r="Q350">
        <v>0</v>
      </c>
      <c r="R350" t="e">
        <f t="shared" si="17"/>
        <v>#NAME?</v>
      </c>
      <c r="S350">
        <v>1</v>
      </c>
      <c r="T350">
        <v>1</v>
      </c>
      <c r="U350" t="s">
        <v>302</v>
      </c>
    </row>
    <row r="351" spans="1:21" x14ac:dyDescent="0.35">
      <c r="A351">
        <v>350</v>
      </c>
      <c r="B351" t="s">
        <v>205</v>
      </c>
      <c r="C351" t="s">
        <v>16</v>
      </c>
      <c r="D351">
        <v>46</v>
      </c>
      <c r="E351">
        <v>2490000</v>
      </c>
      <c r="F351">
        <f t="shared" si="15"/>
        <v>54130.434782608696</v>
      </c>
      <c r="G351" t="s">
        <v>12</v>
      </c>
      <c r="H351" t="s">
        <v>13</v>
      </c>
      <c r="I351">
        <v>2</v>
      </c>
      <c r="J351">
        <v>0</v>
      </c>
      <c r="K351" t="str">
        <f>VLOOKUP(J351,Legenda!$B$2:$C$3,2,FALSE)</f>
        <v>ne</v>
      </c>
      <c r="L351">
        <v>0</v>
      </c>
      <c r="M351" t="e">
        <f t="shared" si="16"/>
        <v>#NAME?</v>
      </c>
      <c r="N351" t="s">
        <v>8</v>
      </c>
      <c r="O351" t="s">
        <v>225</v>
      </c>
      <c r="P351">
        <v>15.9</v>
      </c>
      <c r="Q351">
        <v>0</v>
      </c>
      <c r="R351" t="e">
        <f t="shared" si="17"/>
        <v>#NAME?</v>
      </c>
      <c r="S351">
        <v>1</v>
      </c>
      <c r="T351">
        <v>0</v>
      </c>
      <c r="U351" t="s">
        <v>303</v>
      </c>
    </row>
    <row r="352" spans="1:21" x14ac:dyDescent="0.35">
      <c r="A352">
        <v>351</v>
      </c>
      <c r="B352" t="s">
        <v>205</v>
      </c>
      <c r="C352" t="s">
        <v>16</v>
      </c>
      <c r="D352">
        <v>60</v>
      </c>
      <c r="E352">
        <v>2690000</v>
      </c>
      <c r="F352">
        <f t="shared" si="15"/>
        <v>44833.333333333336</v>
      </c>
      <c r="G352" t="s">
        <v>14</v>
      </c>
      <c r="H352" t="s">
        <v>13</v>
      </c>
      <c r="I352">
        <v>4</v>
      </c>
      <c r="J352">
        <v>1</v>
      </c>
      <c r="K352" t="str">
        <f>VLOOKUP(J352,Legenda!$B$2:$C$3,2,FALSE)</f>
        <v>ano</v>
      </c>
      <c r="L352">
        <v>1</v>
      </c>
      <c r="M352" t="e">
        <f t="shared" si="16"/>
        <v>#NAME?</v>
      </c>
      <c r="O352" t="s">
        <v>218</v>
      </c>
      <c r="P352">
        <v>0.85</v>
      </c>
      <c r="Q352">
        <v>0</v>
      </c>
      <c r="R352" t="e">
        <f t="shared" si="17"/>
        <v>#NAME?</v>
      </c>
      <c r="S352">
        <v>1</v>
      </c>
      <c r="T352">
        <v>1</v>
      </c>
      <c r="U352" t="s">
        <v>299</v>
      </c>
    </row>
    <row r="353" spans="1:21" x14ac:dyDescent="0.35">
      <c r="A353">
        <v>352</v>
      </c>
      <c r="B353" t="s">
        <v>205</v>
      </c>
      <c r="C353" t="s">
        <v>16</v>
      </c>
      <c r="D353">
        <v>58</v>
      </c>
      <c r="E353">
        <v>2660990</v>
      </c>
      <c r="F353">
        <f t="shared" si="15"/>
        <v>45879.137931034486</v>
      </c>
      <c r="G353" t="s">
        <v>14</v>
      </c>
      <c r="H353" t="s">
        <v>13</v>
      </c>
      <c r="I353">
        <v>1</v>
      </c>
      <c r="J353">
        <v>1</v>
      </c>
      <c r="K353" t="str">
        <f>VLOOKUP(J353,Legenda!$B$2:$C$3,2,FALSE)</f>
        <v>ano</v>
      </c>
      <c r="L353">
        <v>1</v>
      </c>
      <c r="M353" t="e">
        <f t="shared" si="16"/>
        <v>#NAME?</v>
      </c>
      <c r="N353" t="s">
        <v>8</v>
      </c>
      <c r="O353" t="s">
        <v>222</v>
      </c>
      <c r="P353">
        <v>30.6</v>
      </c>
      <c r="Q353">
        <v>0</v>
      </c>
      <c r="R353" t="e">
        <f t="shared" si="17"/>
        <v>#NAME?</v>
      </c>
      <c r="S353">
        <v>1</v>
      </c>
      <c r="T353">
        <v>0</v>
      </c>
      <c r="U353" t="s">
        <v>300</v>
      </c>
    </row>
    <row r="354" spans="1:21" x14ac:dyDescent="0.35">
      <c r="A354">
        <v>353</v>
      </c>
      <c r="B354" t="s">
        <v>205</v>
      </c>
      <c r="C354" t="s">
        <v>16</v>
      </c>
      <c r="D354">
        <v>84</v>
      </c>
      <c r="E354">
        <v>4150000</v>
      </c>
      <c r="F354">
        <f t="shared" si="15"/>
        <v>49404.761904761908</v>
      </c>
      <c r="G354" t="s">
        <v>282</v>
      </c>
      <c r="H354" t="s">
        <v>291</v>
      </c>
      <c r="I354">
        <v>3</v>
      </c>
      <c r="J354">
        <v>1</v>
      </c>
      <c r="K354" t="str">
        <f>VLOOKUP(J354,Legenda!$B$2:$C$3,2,FALSE)</f>
        <v>ano</v>
      </c>
      <c r="L354">
        <v>1</v>
      </c>
      <c r="M354" t="e">
        <f t="shared" si="16"/>
        <v>#NAME?</v>
      </c>
      <c r="N354" t="s">
        <v>8</v>
      </c>
      <c r="O354" t="s">
        <v>217</v>
      </c>
      <c r="P354">
        <v>27.9</v>
      </c>
      <c r="Q354">
        <v>0</v>
      </c>
      <c r="R354" t="e">
        <f t="shared" si="17"/>
        <v>#NAME?</v>
      </c>
      <c r="S354">
        <v>1</v>
      </c>
      <c r="T354">
        <v>0</v>
      </c>
      <c r="U354" t="s">
        <v>301</v>
      </c>
    </row>
    <row r="355" spans="1:21" x14ac:dyDescent="0.35">
      <c r="A355">
        <v>354</v>
      </c>
      <c r="B355" t="s">
        <v>205</v>
      </c>
      <c r="C355" t="s">
        <v>16</v>
      </c>
      <c r="D355">
        <v>78</v>
      </c>
      <c r="E355">
        <v>3900000</v>
      </c>
      <c r="F355">
        <f t="shared" si="15"/>
        <v>50000</v>
      </c>
      <c r="G355" t="s">
        <v>43</v>
      </c>
      <c r="H355" t="s">
        <v>13</v>
      </c>
      <c r="I355">
        <v>3</v>
      </c>
      <c r="J355">
        <v>0</v>
      </c>
      <c r="K355" t="str">
        <f>VLOOKUP(J355,Legenda!$B$2:$C$3,2,FALSE)</f>
        <v>ne</v>
      </c>
      <c r="L355">
        <v>0</v>
      </c>
      <c r="M355" t="e">
        <f t="shared" si="16"/>
        <v>#NAME?</v>
      </c>
      <c r="N355" t="s">
        <v>33</v>
      </c>
      <c r="O355" t="s">
        <v>223</v>
      </c>
      <c r="P355">
        <v>9.8000000000000007</v>
      </c>
      <c r="Q355">
        <v>0</v>
      </c>
      <c r="R355" t="e">
        <f t="shared" si="17"/>
        <v>#NAME?</v>
      </c>
      <c r="S355">
        <v>1</v>
      </c>
      <c r="T355">
        <v>0</v>
      </c>
      <c r="U355" t="s">
        <v>302</v>
      </c>
    </row>
    <row r="356" spans="1:21" x14ac:dyDescent="0.35">
      <c r="A356">
        <v>355</v>
      </c>
      <c r="B356" t="s">
        <v>205</v>
      </c>
      <c r="C356" t="s">
        <v>16</v>
      </c>
      <c r="D356">
        <v>61</v>
      </c>
      <c r="E356">
        <v>3128000</v>
      </c>
      <c r="F356">
        <f t="shared" si="15"/>
        <v>51278.688524590165</v>
      </c>
      <c r="G356" t="s">
        <v>14</v>
      </c>
      <c r="H356" t="s">
        <v>13</v>
      </c>
      <c r="I356">
        <v>6</v>
      </c>
      <c r="J356">
        <v>0</v>
      </c>
      <c r="K356" t="str">
        <f>VLOOKUP(J356,Legenda!$B$2:$C$3,2,FALSE)</f>
        <v>ne</v>
      </c>
      <c r="L356">
        <v>1</v>
      </c>
      <c r="M356" t="e">
        <f t="shared" si="16"/>
        <v>#NAME?</v>
      </c>
      <c r="N356" t="s">
        <v>33</v>
      </c>
      <c r="O356" t="s">
        <v>221</v>
      </c>
      <c r="P356">
        <v>9.6999999999999993</v>
      </c>
      <c r="Q356">
        <v>0</v>
      </c>
      <c r="R356" t="e">
        <f t="shared" si="17"/>
        <v>#NAME?</v>
      </c>
      <c r="S356">
        <v>1</v>
      </c>
      <c r="T356">
        <v>0</v>
      </c>
      <c r="U356" t="s">
        <v>303</v>
      </c>
    </row>
    <row r="357" spans="1:21" x14ac:dyDescent="0.35">
      <c r="A357">
        <v>356</v>
      </c>
      <c r="B357" t="s">
        <v>205</v>
      </c>
      <c r="C357" t="s">
        <v>16</v>
      </c>
      <c r="D357">
        <v>81</v>
      </c>
      <c r="E357">
        <v>4990000</v>
      </c>
      <c r="F357">
        <f t="shared" si="15"/>
        <v>61604.938271604937</v>
      </c>
      <c r="G357" t="s">
        <v>43</v>
      </c>
      <c r="H357" t="s">
        <v>13</v>
      </c>
      <c r="I357">
        <v>3</v>
      </c>
      <c r="J357">
        <v>1</v>
      </c>
      <c r="K357" t="str">
        <f>VLOOKUP(J357,Legenda!$B$2:$C$3,2,FALSE)</f>
        <v>ano</v>
      </c>
      <c r="L357">
        <v>1</v>
      </c>
      <c r="M357" t="e">
        <f t="shared" si="16"/>
        <v>#NAME?</v>
      </c>
      <c r="N357" t="s">
        <v>30</v>
      </c>
      <c r="O357" t="s">
        <v>213</v>
      </c>
      <c r="P357">
        <v>7.8</v>
      </c>
      <c r="Q357">
        <v>0</v>
      </c>
      <c r="R357" t="e">
        <f t="shared" si="17"/>
        <v>#NAME?</v>
      </c>
      <c r="S357">
        <v>1</v>
      </c>
      <c r="T357">
        <v>0</v>
      </c>
      <c r="U357" t="s">
        <v>299</v>
      </c>
    </row>
    <row r="358" spans="1:21" x14ac:dyDescent="0.35">
      <c r="A358">
        <v>357</v>
      </c>
      <c r="B358" t="s">
        <v>205</v>
      </c>
      <c r="C358" t="s">
        <v>16</v>
      </c>
      <c r="D358">
        <v>50</v>
      </c>
      <c r="E358">
        <v>1980000</v>
      </c>
      <c r="F358">
        <f t="shared" si="15"/>
        <v>39600</v>
      </c>
      <c r="G358" t="s">
        <v>32</v>
      </c>
      <c r="H358" t="s">
        <v>13</v>
      </c>
      <c r="I358">
        <v>3</v>
      </c>
      <c r="J358">
        <v>0</v>
      </c>
      <c r="K358" t="str">
        <f>VLOOKUP(J358,Legenda!$B$2:$C$3,2,FALSE)</f>
        <v>ne</v>
      </c>
      <c r="L358">
        <v>1</v>
      </c>
      <c r="M358" t="e">
        <f t="shared" si="16"/>
        <v>#NAME?</v>
      </c>
      <c r="N358" t="s">
        <v>8</v>
      </c>
      <c r="O358" t="s">
        <v>213</v>
      </c>
      <c r="P358">
        <v>7.8</v>
      </c>
      <c r="Q358">
        <v>0</v>
      </c>
      <c r="R358" t="e">
        <f t="shared" si="17"/>
        <v>#NAME?</v>
      </c>
      <c r="S358">
        <v>2</v>
      </c>
      <c r="T358">
        <v>0</v>
      </c>
      <c r="U358" t="s">
        <v>300</v>
      </c>
    </row>
    <row r="359" spans="1:21" x14ac:dyDescent="0.35">
      <c r="A359">
        <v>358</v>
      </c>
      <c r="B359" t="s">
        <v>205</v>
      </c>
      <c r="C359" t="s">
        <v>16</v>
      </c>
      <c r="D359">
        <v>35</v>
      </c>
      <c r="E359">
        <v>2380000</v>
      </c>
      <c r="F359">
        <f t="shared" si="15"/>
        <v>68000</v>
      </c>
      <c r="G359" t="s">
        <v>32</v>
      </c>
      <c r="H359" t="s">
        <v>66</v>
      </c>
      <c r="I359">
        <v>1</v>
      </c>
      <c r="J359">
        <v>1</v>
      </c>
      <c r="K359" t="str">
        <f>VLOOKUP(J359,Legenda!$B$2:$C$3,2,FALSE)</f>
        <v>ano</v>
      </c>
      <c r="L359">
        <v>0</v>
      </c>
      <c r="M359" t="e">
        <f t="shared" si="16"/>
        <v>#NAME?</v>
      </c>
      <c r="N359" t="s">
        <v>8</v>
      </c>
      <c r="O359" t="s">
        <v>220</v>
      </c>
      <c r="P359">
        <v>13.8</v>
      </c>
      <c r="Q359">
        <v>0</v>
      </c>
      <c r="R359" t="e">
        <f t="shared" si="17"/>
        <v>#NAME?</v>
      </c>
      <c r="S359">
        <v>1</v>
      </c>
      <c r="T359">
        <v>0</v>
      </c>
      <c r="U359" t="s">
        <v>301</v>
      </c>
    </row>
    <row r="360" spans="1:21" x14ac:dyDescent="0.35">
      <c r="A360">
        <v>359</v>
      </c>
      <c r="B360" t="s">
        <v>277</v>
      </c>
      <c r="C360" t="s">
        <v>16</v>
      </c>
      <c r="D360">
        <v>31</v>
      </c>
      <c r="E360">
        <v>6261885</v>
      </c>
      <c r="F360">
        <f t="shared" si="15"/>
        <v>201996.29032258064</v>
      </c>
      <c r="G360" t="s">
        <v>32</v>
      </c>
      <c r="H360" t="s">
        <v>291</v>
      </c>
      <c r="I360">
        <v>4</v>
      </c>
      <c r="J360">
        <v>0</v>
      </c>
      <c r="K360" t="str">
        <f>VLOOKUP(J360,Legenda!$B$2:$C$3,2,FALSE)</f>
        <v>ne</v>
      </c>
      <c r="L360">
        <v>0</v>
      </c>
      <c r="M360" t="e">
        <f t="shared" si="16"/>
        <v>#NAME?</v>
      </c>
      <c r="N360" t="s">
        <v>16</v>
      </c>
      <c r="O360" t="s">
        <v>277</v>
      </c>
      <c r="P360">
        <v>1.9</v>
      </c>
      <c r="Q360">
        <v>1</v>
      </c>
      <c r="R360" t="e">
        <f t="shared" si="17"/>
        <v>#NAME?</v>
      </c>
      <c r="S360">
        <v>3</v>
      </c>
      <c r="T360">
        <v>1</v>
      </c>
      <c r="U360" t="s">
        <v>302</v>
      </c>
    </row>
    <row r="361" spans="1:21" x14ac:dyDescent="0.35">
      <c r="A361">
        <v>360</v>
      </c>
      <c r="B361" t="s">
        <v>277</v>
      </c>
      <c r="C361" t="s">
        <v>16</v>
      </c>
      <c r="D361">
        <v>123</v>
      </c>
      <c r="E361">
        <v>14990000</v>
      </c>
      <c r="F361">
        <f t="shared" si="15"/>
        <v>121869.91869918699</v>
      </c>
      <c r="G361" t="s">
        <v>282</v>
      </c>
      <c r="H361" t="s">
        <v>13</v>
      </c>
      <c r="I361">
        <v>4</v>
      </c>
      <c r="J361">
        <v>1</v>
      </c>
      <c r="K361" t="str">
        <f>VLOOKUP(J361,Legenda!$B$2:$C$3,2,FALSE)</f>
        <v>ano</v>
      </c>
      <c r="L361">
        <v>1</v>
      </c>
      <c r="M361" t="e">
        <f t="shared" si="16"/>
        <v>#NAME?</v>
      </c>
      <c r="N361" t="s">
        <v>8</v>
      </c>
      <c r="O361" t="s">
        <v>277</v>
      </c>
      <c r="P361">
        <v>8.1999999999999993</v>
      </c>
      <c r="Q361">
        <v>1</v>
      </c>
      <c r="R361" t="e">
        <f t="shared" si="17"/>
        <v>#NAME?</v>
      </c>
      <c r="S361">
        <v>1</v>
      </c>
      <c r="T361">
        <v>1</v>
      </c>
      <c r="U361" t="s">
        <v>303</v>
      </c>
    </row>
    <row r="362" spans="1:21" x14ac:dyDescent="0.35">
      <c r="A362">
        <v>361</v>
      </c>
      <c r="B362" t="s">
        <v>277</v>
      </c>
      <c r="C362" t="s">
        <v>16</v>
      </c>
      <c r="D362">
        <v>39</v>
      </c>
      <c r="E362">
        <v>4499000</v>
      </c>
      <c r="F362">
        <f t="shared" si="15"/>
        <v>115358.97435897436</v>
      </c>
      <c r="G362" t="s">
        <v>12</v>
      </c>
      <c r="H362" t="s">
        <v>291</v>
      </c>
      <c r="I362">
        <v>5</v>
      </c>
      <c r="J362">
        <v>0</v>
      </c>
      <c r="K362" t="str">
        <f>VLOOKUP(J362,Legenda!$B$2:$C$3,2,FALSE)</f>
        <v>ne</v>
      </c>
      <c r="L362">
        <v>1</v>
      </c>
      <c r="M362" t="e">
        <f t="shared" si="16"/>
        <v>#NAME?</v>
      </c>
      <c r="N362" t="s">
        <v>33</v>
      </c>
      <c r="O362" t="s">
        <v>277</v>
      </c>
      <c r="P362">
        <v>7.7</v>
      </c>
      <c r="Q362">
        <v>1</v>
      </c>
      <c r="R362" t="e">
        <f t="shared" si="17"/>
        <v>#NAME?</v>
      </c>
      <c r="S362">
        <v>1</v>
      </c>
      <c r="T362">
        <v>1</v>
      </c>
      <c r="U362" t="s">
        <v>299</v>
      </c>
    </row>
    <row r="363" spans="1:21" x14ac:dyDescent="0.35">
      <c r="A363">
        <v>362</v>
      </c>
      <c r="B363" t="s">
        <v>277</v>
      </c>
      <c r="C363" t="s">
        <v>16</v>
      </c>
      <c r="D363">
        <v>46</v>
      </c>
      <c r="E363">
        <v>7945305</v>
      </c>
      <c r="F363">
        <f t="shared" si="15"/>
        <v>172724.02173913043</v>
      </c>
      <c r="G363" t="s">
        <v>43</v>
      </c>
      <c r="H363" t="s">
        <v>291</v>
      </c>
      <c r="I363">
        <v>1</v>
      </c>
      <c r="J363">
        <v>0</v>
      </c>
      <c r="K363" t="str">
        <f>VLOOKUP(J363,Legenda!$B$2:$C$3,2,FALSE)</f>
        <v>ne</v>
      </c>
      <c r="L363">
        <v>0</v>
      </c>
      <c r="M363" t="e">
        <f t="shared" si="16"/>
        <v>#NAME?</v>
      </c>
      <c r="N363" t="s">
        <v>33</v>
      </c>
      <c r="O363" t="s">
        <v>277</v>
      </c>
      <c r="P363">
        <v>1.3</v>
      </c>
      <c r="Q363">
        <v>1</v>
      </c>
      <c r="R363" t="e">
        <f t="shared" si="17"/>
        <v>#NAME?</v>
      </c>
      <c r="S363">
        <v>3</v>
      </c>
      <c r="T363">
        <v>1</v>
      </c>
      <c r="U363" t="s">
        <v>300</v>
      </c>
    </row>
    <row r="364" spans="1:21" x14ac:dyDescent="0.35">
      <c r="A364">
        <v>363</v>
      </c>
      <c r="B364" t="s">
        <v>277</v>
      </c>
      <c r="C364" t="s">
        <v>16</v>
      </c>
      <c r="D364">
        <v>50</v>
      </c>
      <c r="E364">
        <v>8280000</v>
      </c>
      <c r="F364">
        <f t="shared" si="15"/>
        <v>165600</v>
      </c>
      <c r="G364" t="s">
        <v>12</v>
      </c>
      <c r="H364" t="s">
        <v>13</v>
      </c>
      <c r="I364">
        <v>2</v>
      </c>
      <c r="J364">
        <v>1</v>
      </c>
      <c r="K364" t="str">
        <f>VLOOKUP(J364,Legenda!$B$2:$C$3,2,FALSE)</f>
        <v>ano</v>
      </c>
      <c r="L364">
        <v>0</v>
      </c>
      <c r="M364" t="e">
        <f t="shared" si="16"/>
        <v>#NAME?</v>
      </c>
      <c r="N364" t="s">
        <v>8</v>
      </c>
      <c r="O364" t="s">
        <v>277</v>
      </c>
      <c r="P364">
        <v>0.45</v>
      </c>
      <c r="Q364">
        <v>1</v>
      </c>
      <c r="R364" t="e">
        <f t="shared" si="17"/>
        <v>#NAME?</v>
      </c>
      <c r="S364">
        <v>3</v>
      </c>
      <c r="T364">
        <v>1</v>
      </c>
      <c r="U364" t="s">
        <v>301</v>
      </c>
    </row>
    <row r="365" spans="1:21" x14ac:dyDescent="0.35">
      <c r="A365">
        <v>364</v>
      </c>
      <c r="B365" t="s">
        <v>277</v>
      </c>
      <c r="C365" t="s">
        <v>16</v>
      </c>
      <c r="D365">
        <v>80</v>
      </c>
      <c r="E365">
        <v>13995500</v>
      </c>
      <c r="F365">
        <f t="shared" si="15"/>
        <v>174943.75</v>
      </c>
      <c r="G365" t="s">
        <v>43</v>
      </c>
      <c r="H365" t="s">
        <v>291</v>
      </c>
      <c r="I365">
        <v>1</v>
      </c>
      <c r="J365">
        <v>0</v>
      </c>
      <c r="K365" t="str">
        <f>VLOOKUP(J365,Legenda!$B$2:$C$3,2,FALSE)</f>
        <v>ne</v>
      </c>
      <c r="L365">
        <v>0</v>
      </c>
      <c r="M365" t="e">
        <f t="shared" si="16"/>
        <v>#NAME?</v>
      </c>
      <c r="N365" t="s">
        <v>33</v>
      </c>
      <c r="O365" t="s">
        <v>277</v>
      </c>
      <c r="P365">
        <v>1.5</v>
      </c>
      <c r="Q365">
        <v>1</v>
      </c>
      <c r="R365" t="e">
        <f t="shared" si="17"/>
        <v>#NAME?</v>
      </c>
      <c r="S365">
        <v>3</v>
      </c>
      <c r="T365">
        <v>1</v>
      </c>
      <c r="U365" t="s">
        <v>302</v>
      </c>
    </row>
    <row r="366" spans="1:21" x14ac:dyDescent="0.35">
      <c r="A366">
        <v>365</v>
      </c>
      <c r="B366" t="s">
        <v>277</v>
      </c>
      <c r="C366" t="s">
        <v>16</v>
      </c>
      <c r="D366">
        <v>21</v>
      </c>
      <c r="E366">
        <v>2850000</v>
      </c>
      <c r="F366">
        <f t="shared" si="15"/>
        <v>135714.28571428571</v>
      </c>
      <c r="G366" t="s">
        <v>41</v>
      </c>
      <c r="H366" t="s">
        <v>66</v>
      </c>
      <c r="I366">
        <v>2</v>
      </c>
      <c r="J366">
        <v>0</v>
      </c>
      <c r="K366" t="str">
        <f>VLOOKUP(J366,Legenda!$B$2:$C$3,2,FALSE)</f>
        <v>ne</v>
      </c>
      <c r="L366">
        <v>1</v>
      </c>
      <c r="M366" t="e">
        <f t="shared" si="16"/>
        <v>#NAME?</v>
      </c>
      <c r="N366" t="s">
        <v>16</v>
      </c>
      <c r="O366" t="s">
        <v>277</v>
      </c>
      <c r="P366">
        <v>7.5</v>
      </c>
      <c r="Q366">
        <v>1</v>
      </c>
      <c r="R366" t="e">
        <f t="shared" si="17"/>
        <v>#NAME?</v>
      </c>
      <c r="S366">
        <v>1</v>
      </c>
      <c r="T366">
        <v>1</v>
      </c>
      <c r="U366" t="s">
        <v>303</v>
      </c>
    </row>
    <row r="367" spans="1:21" x14ac:dyDescent="0.35">
      <c r="A367">
        <v>366</v>
      </c>
      <c r="B367" t="s">
        <v>277</v>
      </c>
      <c r="C367" t="s">
        <v>16</v>
      </c>
      <c r="D367">
        <v>74</v>
      </c>
      <c r="E367">
        <v>10850000</v>
      </c>
      <c r="F367">
        <f t="shared" si="15"/>
        <v>146621.62162162163</v>
      </c>
      <c r="G367" t="s">
        <v>20</v>
      </c>
      <c r="H367" t="s">
        <v>291</v>
      </c>
      <c r="I367">
        <v>3</v>
      </c>
      <c r="J367">
        <v>0</v>
      </c>
      <c r="K367" t="str">
        <f>VLOOKUP(J367,Legenda!$B$2:$C$3,2,FALSE)</f>
        <v>ne</v>
      </c>
      <c r="L367">
        <v>0</v>
      </c>
      <c r="M367" t="e">
        <f t="shared" si="16"/>
        <v>#NAME?</v>
      </c>
      <c r="N367" t="s">
        <v>8</v>
      </c>
      <c r="O367" t="s">
        <v>277</v>
      </c>
      <c r="P367">
        <v>1.4</v>
      </c>
      <c r="Q367">
        <v>1</v>
      </c>
      <c r="R367" t="e">
        <f t="shared" si="17"/>
        <v>#NAME?</v>
      </c>
      <c r="S367">
        <v>1</v>
      </c>
      <c r="T367">
        <v>1</v>
      </c>
      <c r="U367" t="s">
        <v>299</v>
      </c>
    </row>
    <row r="368" spans="1:21" x14ac:dyDescent="0.35">
      <c r="A368">
        <v>367</v>
      </c>
      <c r="B368" t="s">
        <v>277</v>
      </c>
      <c r="C368" t="s">
        <v>16</v>
      </c>
      <c r="D368">
        <v>60</v>
      </c>
      <c r="E368">
        <v>6080000</v>
      </c>
      <c r="F368">
        <f t="shared" si="15"/>
        <v>101333.33333333333</v>
      </c>
      <c r="G368" t="s">
        <v>43</v>
      </c>
      <c r="H368" t="s">
        <v>18</v>
      </c>
      <c r="I368">
        <v>10</v>
      </c>
      <c r="J368">
        <v>1</v>
      </c>
      <c r="K368" t="str">
        <f>VLOOKUP(J368,Legenda!$B$2:$C$3,2,FALSE)</f>
        <v>ano</v>
      </c>
      <c r="L368">
        <v>0</v>
      </c>
      <c r="M368" t="e">
        <f t="shared" si="16"/>
        <v>#NAME?</v>
      </c>
      <c r="N368" t="s">
        <v>8</v>
      </c>
      <c r="O368" t="s">
        <v>277</v>
      </c>
      <c r="P368">
        <v>8</v>
      </c>
      <c r="Q368">
        <v>1</v>
      </c>
      <c r="R368" t="e">
        <f t="shared" si="17"/>
        <v>#NAME?</v>
      </c>
      <c r="S368">
        <v>1</v>
      </c>
      <c r="T368">
        <v>1</v>
      </c>
      <c r="U368" t="s">
        <v>300</v>
      </c>
    </row>
    <row r="369" spans="1:21" x14ac:dyDescent="0.35">
      <c r="A369">
        <v>368</v>
      </c>
      <c r="B369" t="s">
        <v>277</v>
      </c>
      <c r="C369" t="s">
        <v>16</v>
      </c>
      <c r="D369">
        <v>27</v>
      </c>
      <c r="E369">
        <v>4100000</v>
      </c>
      <c r="F369">
        <f t="shared" si="15"/>
        <v>151851.85185185185</v>
      </c>
      <c r="G369" t="s">
        <v>41</v>
      </c>
      <c r="H369" t="s">
        <v>13</v>
      </c>
      <c r="I369">
        <v>2</v>
      </c>
      <c r="J369">
        <v>0</v>
      </c>
      <c r="K369" t="str">
        <f>VLOOKUP(J369,Legenda!$B$2:$C$3,2,FALSE)</f>
        <v>ne</v>
      </c>
      <c r="L369">
        <v>0</v>
      </c>
      <c r="M369" t="e">
        <f t="shared" si="16"/>
        <v>#NAME?</v>
      </c>
      <c r="N369" t="s">
        <v>8</v>
      </c>
      <c r="O369" t="s">
        <v>277</v>
      </c>
      <c r="P369">
        <v>1.6</v>
      </c>
      <c r="Q369">
        <v>1</v>
      </c>
      <c r="R369" t="e">
        <f t="shared" si="17"/>
        <v>#NAME?</v>
      </c>
      <c r="S369">
        <v>1</v>
      </c>
      <c r="T369">
        <v>1</v>
      </c>
      <c r="U369" t="s">
        <v>301</v>
      </c>
    </row>
    <row r="370" spans="1:21" x14ac:dyDescent="0.35">
      <c r="A370">
        <v>369</v>
      </c>
      <c r="B370" t="s">
        <v>277</v>
      </c>
      <c r="C370" t="s">
        <v>16</v>
      </c>
      <c r="D370">
        <v>44</v>
      </c>
      <c r="E370">
        <v>4500000</v>
      </c>
      <c r="F370">
        <f t="shared" si="15"/>
        <v>102272.72727272728</v>
      </c>
      <c r="G370" t="s">
        <v>12</v>
      </c>
      <c r="H370" t="s">
        <v>18</v>
      </c>
      <c r="I370">
        <v>1</v>
      </c>
      <c r="J370">
        <v>0</v>
      </c>
      <c r="K370" t="str">
        <f>VLOOKUP(J370,Legenda!$B$2:$C$3,2,FALSE)</f>
        <v>ne</v>
      </c>
      <c r="L370">
        <v>1</v>
      </c>
      <c r="M370" t="e">
        <f t="shared" si="16"/>
        <v>#NAME?</v>
      </c>
      <c r="N370" t="s">
        <v>8</v>
      </c>
      <c r="O370" t="s">
        <v>277</v>
      </c>
      <c r="P370">
        <v>5.8</v>
      </c>
      <c r="Q370">
        <v>1</v>
      </c>
      <c r="R370" t="e">
        <f t="shared" si="17"/>
        <v>#NAME?</v>
      </c>
      <c r="S370">
        <v>1</v>
      </c>
      <c r="T370">
        <v>1</v>
      </c>
      <c r="U370" t="s">
        <v>302</v>
      </c>
    </row>
    <row r="371" spans="1:21" x14ac:dyDescent="0.35">
      <c r="A371">
        <v>370</v>
      </c>
      <c r="B371" t="s">
        <v>277</v>
      </c>
      <c r="C371" t="s">
        <v>16</v>
      </c>
      <c r="D371">
        <v>100</v>
      </c>
      <c r="E371">
        <v>16900000</v>
      </c>
      <c r="F371">
        <f t="shared" si="15"/>
        <v>169000</v>
      </c>
      <c r="G371" t="s">
        <v>43</v>
      </c>
      <c r="H371" t="s">
        <v>18</v>
      </c>
      <c r="I371">
        <v>3</v>
      </c>
      <c r="J371">
        <v>0</v>
      </c>
      <c r="K371" t="str">
        <f>VLOOKUP(J371,Legenda!$B$2:$C$3,2,FALSE)</f>
        <v>ne</v>
      </c>
      <c r="L371">
        <v>1</v>
      </c>
      <c r="M371" t="e">
        <f t="shared" si="16"/>
        <v>#NAME?</v>
      </c>
      <c r="N371" t="s">
        <v>8</v>
      </c>
      <c r="O371" t="s">
        <v>277</v>
      </c>
      <c r="P371">
        <v>1.9</v>
      </c>
      <c r="Q371">
        <v>1</v>
      </c>
      <c r="R371" t="e">
        <f t="shared" si="17"/>
        <v>#NAME?</v>
      </c>
      <c r="S371">
        <v>3</v>
      </c>
      <c r="T371">
        <v>1</v>
      </c>
      <c r="U371" t="s">
        <v>303</v>
      </c>
    </row>
    <row r="372" spans="1:21" x14ac:dyDescent="0.35">
      <c r="A372">
        <v>371</v>
      </c>
      <c r="B372" t="s">
        <v>277</v>
      </c>
      <c r="C372" t="s">
        <v>16</v>
      </c>
      <c r="D372">
        <v>33</v>
      </c>
      <c r="E372">
        <v>4000000</v>
      </c>
      <c r="F372">
        <f t="shared" si="15"/>
        <v>121212.12121212122</v>
      </c>
      <c r="G372" t="s">
        <v>41</v>
      </c>
      <c r="H372" t="s">
        <v>66</v>
      </c>
      <c r="I372">
        <v>3</v>
      </c>
      <c r="J372">
        <v>1</v>
      </c>
      <c r="K372" t="str">
        <f>VLOOKUP(J372,Legenda!$B$2:$C$3,2,FALSE)</f>
        <v>ano</v>
      </c>
      <c r="L372">
        <v>0</v>
      </c>
      <c r="M372" t="e">
        <f t="shared" si="16"/>
        <v>#NAME?</v>
      </c>
      <c r="N372" t="s">
        <v>33</v>
      </c>
      <c r="O372" t="s">
        <v>277</v>
      </c>
      <c r="P372">
        <v>7.2</v>
      </c>
      <c r="Q372">
        <v>1</v>
      </c>
      <c r="R372" t="e">
        <f t="shared" si="17"/>
        <v>#NAME?</v>
      </c>
      <c r="S372">
        <v>1</v>
      </c>
      <c r="T372">
        <v>1</v>
      </c>
      <c r="U372" t="s">
        <v>299</v>
      </c>
    </row>
    <row r="373" spans="1:21" x14ac:dyDescent="0.35">
      <c r="A373">
        <v>372</v>
      </c>
      <c r="B373" t="s">
        <v>277</v>
      </c>
      <c r="C373" t="s">
        <v>16</v>
      </c>
      <c r="D373">
        <v>33</v>
      </c>
      <c r="E373">
        <v>4990000</v>
      </c>
      <c r="F373">
        <f t="shared" si="15"/>
        <v>151212.12121212122</v>
      </c>
      <c r="G373" t="s">
        <v>41</v>
      </c>
      <c r="H373" t="s">
        <v>13</v>
      </c>
      <c r="I373">
        <v>2</v>
      </c>
      <c r="J373">
        <v>1</v>
      </c>
      <c r="K373" t="str">
        <f>VLOOKUP(J373,Legenda!$B$2:$C$3,2,FALSE)</f>
        <v>ano</v>
      </c>
      <c r="L373">
        <v>1</v>
      </c>
      <c r="M373" t="e">
        <f t="shared" si="16"/>
        <v>#NAME?</v>
      </c>
      <c r="N373" t="s">
        <v>8</v>
      </c>
      <c r="O373" t="s">
        <v>277</v>
      </c>
      <c r="P373">
        <v>6.1</v>
      </c>
      <c r="Q373">
        <v>1</v>
      </c>
      <c r="R373" t="e">
        <f t="shared" si="17"/>
        <v>#NAME?</v>
      </c>
      <c r="S373">
        <v>1</v>
      </c>
      <c r="T373">
        <v>1</v>
      </c>
      <c r="U373" t="s">
        <v>300</v>
      </c>
    </row>
    <row r="374" spans="1:21" x14ac:dyDescent="0.35">
      <c r="A374">
        <v>373</v>
      </c>
      <c r="B374" t="s">
        <v>277</v>
      </c>
      <c r="C374" t="s">
        <v>16</v>
      </c>
      <c r="D374">
        <v>87</v>
      </c>
      <c r="E374">
        <v>7990000</v>
      </c>
      <c r="F374">
        <f t="shared" si="15"/>
        <v>91839.080459770121</v>
      </c>
      <c r="G374" t="s">
        <v>20</v>
      </c>
      <c r="H374" t="s">
        <v>291</v>
      </c>
      <c r="I374">
        <v>4</v>
      </c>
      <c r="J374">
        <v>1</v>
      </c>
      <c r="K374" t="str">
        <f>VLOOKUP(J374,Legenda!$B$2:$C$3,2,FALSE)</f>
        <v>ano</v>
      </c>
      <c r="L374">
        <v>1</v>
      </c>
      <c r="M374" t="e">
        <f t="shared" si="16"/>
        <v>#NAME?</v>
      </c>
      <c r="N374" t="s">
        <v>33</v>
      </c>
      <c r="O374" t="s">
        <v>277</v>
      </c>
      <c r="P374">
        <v>9.5</v>
      </c>
      <c r="Q374">
        <v>1</v>
      </c>
      <c r="R374" t="e">
        <f t="shared" si="17"/>
        <v>#NAME?</v>
      </c>
      <c r="S374">
        <v>1</v>
      </c>
      <c r="T374">
        <v>1</v>
      </c>
      <c r="U374" t="s">
        <v>301</v>
      </c>
    </row>
    <row r="375" spans="1:21" x14ac:dyDescent="0.35">
      <c r="A375">
        <v>374</v>
      </c>
      <c r="B375" t="s">
        <v>277</v>
      </c>
      <c r="C375" t="s">
        <v>16</v>
      </c>
      <c r="D375">
        <v>62</v>
      </c>
      <c r="E375">
        <v>6200000</v>
      </c>
      <c r="F375">
        <f t="shared" si="15"/>
        <v>100000</v>
      </c>
      <c r="G375" t="s">
        <v>12</v>
      </c>
      <c r="H375" t="s">
        <v>13</v>
      </c>
      <c r="I375">
        <v>3</v>
      </c>
      <c r="J375">
        <v>1</v>
      </c>
      <c r="K375" t="str">
        <f>VLOOKUP(J375,Legenda!$B$2:$C$3,2,FALSE)</f>
        <v>ano</v>
      </c>
      <c r="L375">
        <v>1</v>
      </c>
      <c r="M375" t="e">
        <f t="shared" si="16"/>
        <v>#NAME?</v>
      </c>
      <c r="N375" t="s">
        <v>16</v>
      </c>
      <c r="O375" t="s">
        <v>277</v>
      </c>
      <c r="P375">
        <v>16.3</v>
      </c>
      <c r="Q375">
        <v>1</v>
      </c>
      <c r="R375" t="e">
        <f t="shared" si="17"/>
        <v>#NAME?</v>
      </c>
      <c r="S375">
        <v>1</v>
      </c>
      <c r="T375">
        <v>1</v>
      </c>
      <c r="U375" t="s">
        <v>302</v>
      </c>
    </row>
    <row r="376" spans="1:21" x14ac:dyDescent="0.35">
      <c r="A376">
        <v>375</v>
      </c>
      <c r="B376" t="s">
        <v>277</v>
      </c>
      <c r="C376" t="s">
        <v>16</v>
      </c>
      <c r="D376">
        <v>55</v>
      </c>
      <c r="E376">
        <v>5990000</v>
      </c>
      <c r="F376">
        <f t="shared" si="15"/>
        <v>108909.09090909091</v>
      </c>
      <c r="G376" t="s">
        <v>12</v>
      </c>
      <c r="H376" t="s">
        <v>291</v>
      </c>
      <c r="I376">
        <v>3</v>
      </c>
      <c r="J376">
        <v>1</v>
      </c>
      <c r="K376" t="str">
        <f>VLOOKUP(J376,Legenda!$B$2:$C$3,2,FALSE)</f>
        <v>ano</v>
      </c>
      <c r="L376">
        <v>1</v>
      </c>
      <c r="M376" t="e">
        <f t="shared" si="16"/>
        <v>#NAME?</v>
      </c>
      <c r="N376" t="s">
        <v>33</v>
      </c>
      <c r="O376" t="s">
        <v>277</v>
      </c>
      <c r="P376">
        <v>4.8</v>
      </c>
      <c r="Q376">
        <v>1</v>
      </c>
      <c r="R376" t="e">
        <f t="shared" si="17"/>
        <v>#NAME?</v>
      </c>
      <c r="S376">
        <v>1</v>
      </c>
      <c r="T376">
        <v>1</v>
      </c>
      <c r="U376" t="s">
        <v>303</v>
      </c>
    </row>
    <row r="377" spans="1:21" x14ac:dyDescent="0.35">
      <c r="A377">
        <v>376</v>
      </c>
      <c r="B377" t="s">
        <v>277</v>
      </c>
      <c r="C377" t="s">
        <v>16</v>
      </c>
      <c r="D377">
        <v>42</v>
      </c>
      <c r="E377">
        <v>4790000</v>
      </c>
      <c r="F377">
        <f t="shared" si="15"/>
        <v>114047.61904761905</v>
      </c>
      <c r="G377" t="s">
        <v>12</v>
      </c>
      <c r="H377" t="s">
        <v>291</v>
      </c>
      <c r="I377">
        <v>4</v>
      </c>
      <c r="J377">
        <v>0</v>
      </c>
      <c r="K377" t="str">
        <f>VLOOKUP(J377,Legenda!$B$2:$C$3,2,FALSE)</f>
        <v>ne</v>
      </c>
      <c r="L377">
        <v>1</v>
      </c>
      <c r="M377" t="e">
        <f t="shared" si="16"/>
        <v>#NAME?</v>
      </c>
      <c r="N377" t="s">
        <v>33</v>
      </c>
      <c r="O377" t="s">
        <v>277</v>
      </c>
      <c r="P377">
        <v>9.5</v>
      </c>
      <c r="Q377">
        <v>1</v>
      </c>
      <c r="R377" t="e">
        <f t="shared" si="17"/>
        <v>#NAME?</v>
      </c>
      <c r="S377">
        <v>1</v>
      </c>
      <c r="T377">
        <v>1</v>
      </c>
      <c r="U377" t="s">
        <v>299</v>
      </c>
    </row>
    <row r="378" spans="1:21" x14ac:dyDescent="0.35">
      <c r="A378">
        <v>377</v>
      </c>
      <c r="B378" t="s">
        <v>277</v>
      </c>
      <c r="C378" t="s">
        <v>16</v>
      </c>
      <c r="D378">
        <v>79</v>
      </c>
      <c r="E378">
        <v>20043000</v>
      </c>
      <c r="F378">
        <f t="shared" si="15"/>
        <v>253708.86075949366</v>
      </c>
      <c r="G378" t="s">
        <v>12</v>
      </c>
      <c r="H378" t="s">
        <v>291</v>
      </c>
      <c r="I378">
        <v>2</v>
      </c>
      <c r="J378">
        <v>0</v>
      </c>
      <c r="K378" t="str">
        <f>VLOOKUP(J378,Legenda!$B$2:$C$3,2,FALSE)</f>
        <v>ne</v>
      </c>
      <c r="L378">
        <v>0</v>
      </c>
      <c r="M378" t="e">
        <f t="shared" si="16"/>
        <v>#NAME?</v>
      </c>
      <c r="N378" t="s">
        <v>8</v>
      </c>
      <c r="O378" t="s">
        <v>277</v>
      </c>
      <c r="P378">
        <v>2.5</v>
      </c>
      <c r="Q378">
        <v>1</v>
      </c>
      <c r="R378" t="e">
        <f t="shared" si="17"/>
        <v>#NAME?</v>
      </c>
      <c r="S378">
        <v>3</v>
      </c>
      <c r="T378">
        <v>1</v>
      </c>
      <c r="U378" t="s">
        <v>300</v>
      </c>
    </row>
    <row r="379" spans="1:21" x14ac:dyDescent="0.35">
      <c r="A379">
        <v>378</v>
      </c>
      <c r="B379" t="s">
        <v>277</v>
      </c>
      <c r="C379" t="s">
        <v>16</v>
      </c>
      <c r="D379">
        <v>91</v>
      </c>
      <c r="E379">
        <v>6990000</v>
      </c>
      <c r="F379">
        <f t="shared" si="15"/>
        <v>76813.18681318681</v>
      </c>
      <c r="G379" t="s">
        <v>282</v>
      </c>
      <c r="H379" t="s">
        <v>13</v>
      </c>
      <c r="I379">
        <v>2</v>
      </c>
      <c r="J379">
        <v>1</v>
      </c>
      <c r="K379" t="str">
        <f>VLOOKUP(J379,Legenda!$B$2:$C$3,2,FALSE)</f>
        <v>ano</v>
      </c>
      <c r="L379">
        <v>1</v>
      </c>
      <c r="M379" t="e">
        <f t="shared" si="16"/>
        <v>#NAME?</v>
      </c>
      <c r="N379" t="s">
        <v>33</v>
      </c>
      <c r="O379" t="s">
        <v>277</v>
      </c>
      <c r="P379">
        <v>10.4</v>
      </c>
      <c r="Q379">
        <v>1</v>
      </c>
      <c r="R379" t="e">
        <f t="shared" si="17"/>
        <v>#NAME?</v>
      </c>
      <c r="S379">
        <v>2</v>
      </c>
      <c r="T379">
        <v>1</v>
      </c>
      <c r="U379" t="s">
        <v>301</v>
      </c>
    </row>
    <row r="380" spans="1:21" x14ac:dyDescent="0.35">
      <c r="A380">
        <v>379</v>
      </c>
      <c r="B380" t="s">
        <v>277</v>
      </c>
      <c r="C380" t="s">
        <v>16</v>
      </c>
      <c r="D380">
        <v>35</v>
      </c>
      <c r="E380">
        <v>5900000</v>
      </c>
      <c r="F380">
        <f t="shared" si="15"/>
        <v>168571.42857142858</v>
      </c>
      <c r="G380" t="s">
        <v>12</v>
      </c>
      <c r="H380" t="s">
        <v>66</v>
      </c>
      <c r="I380">
        <v>4</v>
      </c>
      <c r="J380">
        <v>0</v>
      </c>
      <c r="K380" t="str">
        <f>VLOOKUP(J380,Legenda!$B$2:$C$3,2,FALSE)</f>
        <v>ne</v>
      </c>
      <c r="L380">
        <v>1</v>
      </c>
      <c r="M380" t="e">
        <f t="shared" si="16"/>
        <v>#NAME?</v>
      </c>
      <c r="N380" t="s">
        <v>30</v>
      </c>
      <c r="O380" t="s">
        <v>277</v>
      </c>
      <c r="P380">
        <v>6.9</v>
      </c>
      <c r="Q380">
        <v>1</v>
      </c>
      <c r="R380" t="e">
        <f t="shared" si="17"/>
        <v>#NAME?</v>
      </c>
      <c r="S380">
        <v>3</v>
      </c>
      <c r="T380">
        <v>1</v>
      </c>
      <c r="U380" t="s">
        <v>302</v>
      </c>
    </row>
    <row r="381" spans="1:21" x14ac:dyDescent="0.35">
      <c r="A381">
        <v>380</v>
      </c>
      <c r="B381" t="s">
        <v>277</v>
      </c>
      <c r="C381" t="s">
        <v>16</v>
      </c>
      <c r="D381">
        <v>47</v>
      </c>
      <c r="E381">
        <v>4250000</v>
      </c>
      <c r="F381">
        <f t="shared" si="15"/>
        <v>90425.531914893611</v>
      </c>
      <c r="G381" t="s">
        <v>12</v>
      </c>
      <c r="H381" t="s">
        <v>18</v>
      </c>
      <c r="I381">
        <v>5</v>
      </c>
      <c r="J381">
        <v>0</v>
      </c>
      <c r="K381" t="str">
        <f>VLOOKUP(J381,Legenda!$B$2:$C$3,2,FALSE)</f>
        <v>ne</v>
      </c>
      <c r="L381">
        <v>1</v>
      </c>
      <c r="M381" t="e">
        <f t="shared" si="16"/>
        <v>#NAME?</v>
      </c>
      <c r="N381" t="s">
        <v>33</v>
      </c>
      <c r="O381" t="s">
        <v>277</v>
      </c>
      <c r="P381">
        <v>10.5</v>
      </c>
      <c r="Q381">
        <v>1</v>
      </c>
      <c r="R381" t="e">
        <f t="shared" si="17"/>
        <v>#NAME?</v>
      </c>
      <c r="S381">
        <v>1</v>
      </c>
      <c r="T381">
        <v>1</v>
      </c>
      <c r="U381" t="s">
        <v>303</v>
      </c>
    </row>
    <row r="382" spans="1:21" x14ac:dyDescent="0.35">
      <c r="A382">
        <v>381</v>
      </c>
      <c r="B382" t="s">
        <v>277</v>
      </c>
      <c r="C382" t="s">
        <v>16</v>
      </c>
      <c r="D382">
        <v>85</v>
      </c>
      <c r="E382">
        <v>11640000</v>
      </c>
      <c r="F382">
        <f t="shared" si="15"/>
        <v>136941.17647058822</v>
      </c>
      <c r="G382" t="s">
        <v>43</v>
      </c>
      <c r="H382" t="s">
        <v>66</v>
      </c>
      <c r="I382">
        <v>3</v>
      </c>
      <c r="J382">
        <v>1</v>
      </c>
      <c r="K382" t="str">
        <f>VLOOKUP(J382,Legenda!$B$2:$C$3,2,FALSE)</f>
        <v>ano</v>
      </c>
      <c r="L382">
        <v>1</v>
      </c>
      <c r="M382" t="e">
        <f t="shared" si="16"/>
        <v>#NAME?</v>
      </c>
      <c r="N382" t="s">
        <v>16</v>
      </c>
      <c r="O382" t="s">
        <v>277</v>
      </c>
      <c r="P382">
        <v>4.8</v>
      </c>
      <c r="Q382">
        <v>1</v>
      </c>
      <c r="R382" t="e">
        <f t="shared" si="17"/>
        <v>#NAME?</v>
      </c>
      <c r="S382">
        <v>1</v>
      </c>
      <c r="T382">
        <v>1</v>
      </c>
      <c r="U382" t="s">
        <v>299</v>
      </c>
    </row>
    <row r="383" spans="1:21" x14ac:dyDescent="0.35">
      <c r="A383">
        <v>382</v>
      </c>
      <c r="B383" t="s">
        <v>277</v>
      </c>
      <c r="C383" t="s">
        <v>16</v>
      </c>
      <c r="D383">
        <v>91</v>
      </c>
      <c r="E383">
        <v>8490000</v>
      </c>
      <c r="F383">
        <f t="shared" ref="F383:F446" si="18">E383/D383</f>
        <v>93296.703296703301</v>
      </c>
      <c r="G383" t="s">
        <v>282</v>
      </c>
      <c r="H383" t="s">
        <v>13</v>
      </c>
      <c r="I383">
        <v>3</v>
      </c>
      <c r="J383">
        <v>0</v>
      </c>
      <c r="K383" t="str">
        <f>VLOOKUP(J383,Legenda!$B$2:$C$3,2,FALSE)</f>
        <v>ne</v>
      </c>
      <c r="L383">
        <v>1</v>
      </c>
      <c r="M383" t="e">
        <f t="shared" si="16"/>
        <v>#NAME?</v>
      </c>
      <c r="N383" t="s">
        <v>33</v>
      </c>
      <c r="O383" t="s">
        <v>277</v>
      </c>
      <c r="P383">
        <v>9</v>
      </c>
      <c r="Q383">
        <v>1</v>
      </c>
      <c r="R383" t="e">
        <f t="shared" si="17"/>
        <v>#NAME?</v>
      </c>
      <c r="S383">
        <v>1</v>
      </c>
      <c r="T383">
        <v>1</v>
      </c>
      <c r="U383" t="s">
        <v>300</v>
      </c>
    </row>
    <row r="384" spans="1:21" x14ac:dyDescent="0.35">
      <c r="A384">
        <v>383</v>
      </c>
      <c r="B384" t="s">
        <v>277</v>
      </c>
      <c r="C384" t="s">
        <v>16</v>
      </c>
      <c r="D384">
        <v>51</v>
      </c>
      <c r="E384">
        <v>6390000</v>
      </c>
      <c r="F384">
        <f t="shared" si="18"/>
        <v>125294.11764705883</v>
      </c>
      <c r="G384" t="s">
        <v>12</v>
      </c>
      <c r="H384" t="s">
        <v>13</v>
      </c>
      <c r="I384">
        <v>4</v>
      </c>
      <c r="J384">
        <v>0</v>
      </c>
      <c r="K384" t="str">
        <f>VLOOKUP(J384,Legenda!$B$2:$C$3,2,FALSE)</f>
        <v>ne</v>
      </c>
      <c r="L384">
        <v>1</v>
      </c>
      <c r="M384" t="e">
        <f t="shared" si="16"/>
        <v>#NAME?</v>
      </c>
      <c r="N384" t="s">
        <v>8</v>
      </c>
      <c r="O384" t="s">
        <v>277</v>
      </c>
      <c r="P384">
        <v>1.7</v>
      </c>
      <c r="Q384">
        <v>1</v>
      </c>
      <c r="R384" t="e">
        <f t="shared" si="17"/>
        <v>#NAME?</v>
      </c>
      <c r="S384">
        <v>1</v>
      </c>
      <c r="T384">
        <v>1</v>
      </c>
      <c r="U384" t="s">
        <v>301</v>
      </c>
    </row>
    <row r="385" spans="1:21" x14ac:dyDescent="0.35">
      <c r="A385">
        <v>384</v>
      </c>
      <c r="B385" t="s">
        <v>277</v>
      </c>
      <c r="C385" t="s">
        <v>16</v>
      </c>
      <c r="D385">
        <v>78</v>
      </c>
      <c r="E385">
        <v>7317450</v>
      </c>
      <c r="F385">
        <f t="shared" si="18"/>
        <v>93813.461538461532</v>
      </c>
      <c r="G385" t="s">
        <v>20</v>
      </c>
      <c r="H385" t="s">
        <v>13</v>
      </c>
      <c r="I385">
        <v>10</v>
      </c>
      <c r="J385">
        <v>1</v>
      </c>
      <c r="K385" t="str">
        <f>VLOOKUP(J385,Legenda!$B$2:$C$3,2,FALSE)</f>
        <v>ano</v>
      </c>
      <c r="L385">
        <v>1</v>
      </c>
      <c r="M385" t="e">
        <f t="shared" si="16"/>
        <v>#NAME?</v>
      </c>
      <c r="N385" t="s">
        <v>16</v>
      </c>
      <c r="O385" t="s">
        <v>277</v>
      </c>
      <c r="P385">
        <v>13.4</v>
      </c>
      <c r="Q385">
        <v>1</v>
      </c>
      <c r="R385" t="e">
        <f t="shared" si="17"/>
        <v>#NAME?</v>
      </c>
      <c r="S385">
        <v>1</v>
      </c>
      <c r="T385">
        <v>1</v>
      </c>
      <c r="U385" t="s">
        <v>302</v>
      </c>
    </row>
    <row r="386" spans="1:21" x14ac:dyDescent="0.35">
      <c r="A386">
        <v>385</v>
      </c>
      <c r="B386" t="s">
        <v>277</v>
      </c>
      <c r="C386" t="s">
        <v>16</v>
      </c>
      <c r="D386">
        <v>48</v>
      </c>
      <c r="E386">
        <v>5990000</v>
      </c>
      <c r="F386">
        <f t="shared" si="18"/>
        <v>124791.66666666667</v>
      </c>
      <c r="G386" t="s">
        <v>41</v>
      </c>
      <c r="H386" t="s">
        <v>13</v>
      </c>
      <c r="I386">
        <v>6</v>
      </c>
      <c r="J386">
        <v>1</v>
      </c>
      <c r="K386" t="str">
        <f>VLOOKUP(J386,Legenda!$B$2:$C$3,2,FALSE)</f>
        <v>ano</v>
      </c>
      <c r="L386">
        <v>0</v>
      </c>
      <c r="M386" t="e">
        <f t="shared" ref="M386:M449" si="19">VLOOKUP(L386,sklep,2,FALSE)</f>
        <v>#NAME?</v>
      </c>
      <c r="N386" t="s">
        <v>33</v>
      </c>
      <c r="O386" t="s">
        <v>277</v>
      </c>
      <c r="P386">
        <v>5</v>
      </c>
      <c r="Q386">
        <v>1</v>
      </c>
      <c r="R386" t="e">
        <f t="shared" ref="R386:R449" si="20">VLOOKUP(Q386,praha,2,FALSE)</f>
        <v>#NAME?</v>
      </c>
      <c r="S386">
        <v>1</v>
      </c>
      <c r="T386">
        <v>1</v>
      </c>
      <c r="U386" t="s">
        <v>303</v>
      </c>
    </row>
    <row r="387" spans="1:21" x14ac:dyDescent="0.35">
      <c r="A387">
        <v>386</v>
      </c>
      <c r="B387" t="s">
        <v>277</v>
      </c>
      <c r="C387" t="s">
        <v>16</v>
      </c>
      <c r="D387">
        <v>52</v>
      </c>
      <c r="E387">
        <v>5690000</v>
      </c>
      <c r="F387">
        <f t="shared" si="18"/>
        <v>109423.07692307692</v>
      </c>
      <c r="G387" t="s">
        <v>14</v>
      </c>
      <c r="H387" t="s">
        <v>13</v>
      </c>
      <c r="I387">
        <v>2</v>
      </c>
      <c r="J387">
        <v>0</v>
      </c>
      <c r="K387" t="str">
        <f>VLOOKUP(J387,Legenda!$B$2:$C$3,2,FALSE)</f>
        <v>ne</v>
      </c>
      <c r="L387">
        <v>1</v>
      </c>
      <c r="M387" t="e">
        <f t="shared" si="19"/>
        <v>#NAME?</v>
      </c>
      <c r="N387" t="s">
        <v>16</v>
      </c>
      <c r="O387" t="s">
        <v>277</v>
      </c>
      <c r="P387">
        <v>2.7</v>
      </c>
      <c r="Q387">
        <v>1</v>
      </c>
      <c r="R387" t="e">
        <f t="shared" si="20"/>
        <v>#NAME?</v>
      </c>
      <c r="S387">
        <v>1</v>
      </c>
      <c r="T387">
        <v>1</v>
      </c>
      <c r="U387" t="s">
        <v>299</v>
      </c>
    </row>
    <row r="388" spans="1:21" x14ac:dyDescent="0.35">
      <c r="A388">
        <v>387</v>
      </c>
      <c r="B388" t="s">
        <v>277</v>
      </c>
      <c r="C388" t="s">
        <v>16</v>
      </c>
      <c r="D388">
        <v>80</v>
      </c>
      <c r="E388">
        <v>6200000</v>
      </c>
      <c r="F388">
        <f t="shared" si="18"/>
        <v>77500</v>
      </c>
      <c r="G388" t="s">
        <v>20</v>
      </c>
      <c r="H388" t="s">
        <v>18</v>
      </c>
      <c r="I388">
        <v>4</v>
      </c>
      <c r="J388">
        <v>1</v>
      </c>
      <c r="K388" t="str">
        <f>VLOOKUP(J388,Legenda!$B$2:$C$3,2,FALSE)</f>
        <v>ano</v>
      </c>
      <c r="L388">
        <v>1</v>
      </c>
      <c r="M388" t="e">
        <f t="shared" si="19"/>
        <v>#NAME?</v>
      </c>
      <c r="N388" t="s">
        <v>33</v>
      </c>
      <c r="O388" t="s">
        <v>277</v>
      </c>
      <c r="P388">
        <v>10</v>
      </c>
      <c r="Q388">
        <v>1</v>
      </c>
      <c r="R388" t="e">
        <f t="shared" si="20"/>
        <v>#NAME?</v>
      </c>
      <c r="S388">
        <v>2</v>
      </c>
      <c r="T388">
        <v>1</v>
      </c>
      <c r="U388" t="s">
        <v>300</v>
      </c>
    </row>
    <row r="389" spans="1:21" x14ac:dyDescent="0.35">
      <c r="A389">
        <v>388</v>
      </c>
      <c r="B389" t="s">
        <v>277</v>
      </c>
      <c r="C389" t="s">
        <v>16</v>
      </c>
      <c r="D389">
        <v>60</v>
      </c>
      <c r="E389">
        <v>5990000</v>
      </c>
      <c r="F389">
        <f t="shared" si="18"/>
        <v>99833.333333333328</v>
      </c>
      <c r="G389" t="s">
        <v>12</v>
      </c>
      <c r="H389" t="s">
        <v>13</v>
      </c>
      <c r="I389">
        <v>1</v>
      </c>
      <c r="J389">
        <v>0</v>
      </c>
      <c r="K389" t="str">
        <f>VLOOKUP(J389,Legenda!$B$2:$C$3,2,FALSE)</f>
        <v>ne</v>
      </c>
      <c r="L389">
        <v>1</v>
      </c>
      <c r="M389" t="e">
        <f t="shared" si="19"/>
        <v>#NAME?</v>
      </c>
      <c r="N389" t="s">
        <v>8</v>
      </c>
      <c r="O389" t="s">
        <v>277</v>
      </c>
      <c r="P389">
        <v>3</v>
      </c>
      <c r="Q389">
        <v>1</v>
      </c>
      <c r="R389" t="e">
        <f t="shared" si="20"/>
        <v>#NAME?</v>
      </c>
      <c r="S389">
        <v>1</v>
      </c>
      <c r="T389">
        <v>1</v>
      </c>
      <c r="U389" t="s">
        <v>301</v>
      </c>
    </row>
    <row r="390" spans="1:21" x14ac:dyDescent="0.35">
      <c r="A390">
        <v>389</v>
      </c>
      <c r="B390" t="s">
        <v>277</v>
      </c>
      <c r="C390" t="s">
        <v>16</v>
      </c>
      <c r="D390">
        <v>57</v>
      </c>
      <c r="E390">
        <v>6600000</v>
      </c>
      <c r="F390">
        <f t="shared" si="18"/>
        <v>115789.47368421052</v>
      </c>
      <c r="G390" t="s">
        <v>12</v>
      </c>
      <c r="H390" t="s">
        <v>18</v>
      </c>
      <c r="I390">
        <v>2</v>
      </c>
      <c r="J390">
        <v>1</v>
      </c>
      <c r="K390" t="str">
        <f>VLOOKUP(J390,Legenda!$B$2:$C$3,2,FALSE)</f>
        <v>ano</v>
      </c>
      <c r="L390">
        <v>0</v>
      </c>
      <c r="M390" t="e">
        <f t="shared" si="19"/>
        <v>#NAME?</v>
      </c>
      <c r="N390" t="s">
        <v>8</v>
      </c>
      <c r="O390" t="s">
        <v>277</v>
      </c>
      <c r="P390">
        <v>7.9</v>
      </c>
      <c r="Q390">
        <v>1</v>
      </c>
      <c r="R390" t="e">
        <f t="shared" si="20"/>
        <v>#NAME?</v>
      </c>
      <c r="S390">
        <v>1</v>
      </c>
      <c r="T390">
        <v>1</v>
      </c>
      <c r="U390" t="s">
        <v>302</v>
      </c>
    </row>
    <row r="391" spans="1:21" x14ac:dyDescent="0.35">
      <c r="A391">
        <v>390</v>
      </c>
      <c r="B391" t="s">
        <v>277</v>
      </c>
      <c r="C391" t="s">
        <v>16</v>
      </c>
      <c r="D391">
        <v>30</v>
      </c>
      <c r="E391">
        <v>3890000</v>
      </c>
      <c r="F391">
        <f t="shared" si="18"/>
        <v>129666.66666666667</v>
      </c>
      <c r="G391" t="s">
        <v>32</v>
      </c>
      <c r="H391" t="s">
        <v>18</v>
      </c>
      <c r="I391">
        <v>4</v>
      </c>
      <c r="J391">
        <v>0</v>
      </c>
      <c r="K391" t="str">
        <f>VLOOKUP(J391,Legenda!$B$2:$C$3,2,FALSE)</f>
        <v>ne</v>
      </c>
      <c r="L391">
        <v>0</v>
      </c>
      <c r="M391" t="e">
        <f t="shared" si="19"/>
        <v>#NAME?</v>
      </c>
      <c r="O391" t="s">
        <v>277</v>
      </c>
      <c r="P391">
        <v>1.9</v>
      </c>
      <c r="Q391">
        <v>1</v>
      </c>
      <c r="R391" t="e">
        <f t="shared" si="20"/>
        <v>#NAME?</v>
      </c>
      <c r="S391">
        <v>1</v>
      </c>
      <c r="T391">
        <v>1</v>
      </c>
      <c r="U391" t="s">
        <v>303</v>
      </c>
    </row>
    <row r="392" spans="1:21" x14ac:dyDescent="0.35">
      <c r="A392">
        <v>391</v>
      </c>
      <c r="B392" t="s">
        <v>277</v>
      </c>
      <c r="C392" t="s">
        <v>16</v>
      </c>
      <c r="D392">
        <v>102</v>
      </c>
      <c r="E392">
        <v>9499000</v>
      </c>
      <c r="F392">
        <f t="shared" si="18"/>
        <v>93127.450980392154</v>
      </c>
      <c r="G392" t="s">
        <v>20</v>
      </c>
      <c r="H392" t="s">
        <v>13</v>
      </c>
      <c r="I392">
        <v>3</v>
      </c>
      <c r="J392">
        <v>1</v>
      </c>
      <c r="K392" t="str">
        <f>VLOOKUP(J392,Legenda!$B$2:$C$3,2,FALSE)</f>
        <v>ano</v>
      </c>
      <c r="L392">
        <v>1</v>
      </c>
      <c r="M392" t="e">
        <f t="shared" si="19"/>
        <v>#NAME?</v>
      </c>
      <c r="N392" t="s">
        <v>8</v>
      </c>
      <c r="O392" t="s">
        <v>277</v>
      </c>
      <c r="P392">
        <v>4.3</v>
      </c>
      <c r="Q392">
        <v>1</v>
      </c>
      <c r="R392" t="e">
        <f t="shared" si="20"/>
        <v>#NAME?</v>
      </c>
      <c r="S392">
        <v>1</v>
      </c>
      <c r="T392">
        <v>1</v>
      </c>
      <c r="U392" t="s">
        <v>299</v>
      </c>
    </row>
    <row r="393" spans="1:21" x14ac:dyDescent="0.35">
      <c r="A393">
        <v>392</v>
      </c>
      <c r="B393" t="s">
        <v>277</v>
      </c>
      <c r="C393" t="s">
        <v>16</v>
      </c>
      <c r="D393">
        <v>73</v>
      </c>
      <c r="E393">
        <v>11290000</v>
      </c>
      <c r="F393">
        <f t="shared" si="18"/>
        <v>154657.53424657535</v>
      </c>
      <c r="G393" t="s">
        <v>43</v>
      </c>
      <c r="H393" t="s">
        <v>66</v>
      </c>
      <c r="I393">
        <v>4</v>
      </c>
      <c r="J393">
        <v>1</v>
      </c>
      <c r="K393" t="str">
        <f>VLOOKUP(J393,Legenda!$B$2:$C$3,2,FALSE)</f>
        <v>ano</v>
      </c>
      <c r="L393">
        <v>1</v>
      </c>
      <c r="M393" t="e">
        <f t="shared" si="19"/>
        <v>#NAME?</v>
      </c>
      <c r="N393" t="s">
        <v>16</v>
      </c>
      <c r="O393" t="s">
        <v>277</v>
      </c>
      <c r="P393">
        <v>8.3000000000000007</v>
      </c>
      <c r="Q393">
        <v>1</v>
      </c>
      <c r="R393" t="e">
        <f t="shared" si="20"/>
        <v>#NAME?</v>
      </c>
      <c r="S393">
        <v>1</v>
      </c>
      <c r="T393">
        <v>1</v>
      </c>
      <c r="U393" t="s">
        <v>300</v>
      </c>
    </row>
    <row r="394" spans="1:21" x14ac:dyDescent="0.35">
      <c r="A394">
        <v>393</v>
      </c>
      <c r="B394" t="s">
        <v>277</v>
      </c>
      <c r="C394" t="s">
        <v>16</v>
      </c>
      <c r="D394">
        <v>53</v>
      </c>
      <c r="E394">
        <v>5999000</v>
      </c>
      <c r="F394">
        <f t="shared" si="18"/>
        <v>113188.67924528301</v>
      </c>
      <c r="G394" t="s">
        <v>12</v>
      </c>
      <c r="H394" t="s">
        <v>13</v>
      </c>
      <c r="I394">
        <v>5</v>
      </c>
      <c r="J394">
        <v>1</v>
      </c>
      <c r="K394" t="str">
        <f>VLOOKUP(J394,Legenda!$B$2:$C$3,2,FALSE)</f>
        <v>ano</v>
      </c>
      <c r="L394">
        <v>1</v>
      </c>
      <c r="M394" t="e">
        <f t="shared" si="19"/>
        <v>#NAME?</v>
      </c>
      <c r="O394" t="s">
        <v>277</v>
      </c>
      <c r="P394">
        <v>3</v>
      </c>
      <c r="Q394">
        <v>1</v>
      </c>
      <c r="R394" t="e">
        <f t="shared" si="20"/>
        <v>#NAME?</v>
      </c>
      <c r="S394">
        <v>1</v>
      </c>
      <c r="T394">
        <v>1</v>
      </c>
      <c r="U394" t="s">
        <v>301</v>
      </c>
    </row>
    <row r="395" spans="1:21" x14ac:dyDescent="0.35">
      <c r="A395">
        <v>394</v>
      </c>
      <c r="B395" t="s">
        <v>277</v>
      </c>
      <c r="C395" t="s">
        <v>16</v>
      </c>
      <c r="D395">
        <v>83</v>
      </c>
      <c r="E395">
        <v>7999000</v>
      </c>
      <c r="F395">
        <f t="shared" si="18"/>
        <v>96373.493975903621</v>
      </c>
      <c r="G395" t="s">
        <v>282</v>
      </c>
      <c r="H395" t="s">
        <v>13</v>
      </c>
      <c r="I395">
        <v>7</v>
      </c>
      <c r="J395">
        <v>1</v>
      </c>
      <c r="K395" t="str">
        <f>VLOOKUP(J395,Legenda!$B$2:$C$3,2,FALSE)</f>
        <v>ano</v>
      </c>
      <c r="L395">
        <v>1</v>
      </c>
      <c r="M395" t="e">
        <f t="shared" si="19"/>
        <v>#NAME?</v>
      </c>
      <c r="N395" t="s">
        <v>33</v>
      </c>
      <c r="O395" t="s">
        <v>277</v>
      </c>
      <c r="P395">
        <v>4.3</v>
      </c>
      <c r="Q395">
        <v>1</v>
      </c>
      <c r="R395" t="e">
        <f t="shared" si="20"/>
        <v>#NAME?</v>
      </c>
      <c r="S395">
        <v>1</v>
      </c>
      <c r="T395">
        <v>1</v>
      </c>
      <c r="U395" t="s">
        <v>302</v>
      </c>
    </row>
    <row r="396" spans="1:21" x14ac:dyDescent="0.35">
      <c r="A396">
        <v>395</v>
      </c>
      <c r="B396" t="s">
        <v>277</v>
      </c>
      <c r="C396" t="s">
        <v>16</v>
      </c>
      <c r="D396">
        <v>63</v>
      </c>
      <c r="E396">
        <v>8599000</v>
      </c>
      <c r="F396">
        <f t="shared" si="18"/>
        <v>136492.06349206349</v>
      </c>
      <c r="G396" t="s">
        <v>43</v>
      </c>
      <c r="H396" t="s">
        <v>13</v>
      </c>
      <c r="I396">
        <v>2</v>
      </c>
      <c r="J396">
        <v>0</v>
      </c>
      <c r="K396" t="str">
        <f>VLOOKUP(J396,Legenda!$B$2:$C$3,2,FALSE)</f>
        <v>ne</v>
      </c>
      <c r="L396">
        <v>1</v>
      </c>
      <c r="M396" t="e">
        <f t="shared" si="19"/>
        <v>#NAME?</v>
      </c>
      <c r="N396" t="s">
        <v>30</v>
      </c>
      <c r="O396" t="s">
        <v>277</v>
      </c>
      <c r="P396">
        <v>0.5</v>
      </c>
      <c r="Q396">
        <v>1</v>
      </c>
      <c r="R396" t="e">
        <f t="shared" si="20"/>
        <v>#NAME?</v>
      </c>
      <c r="S396">
        <v>1</v>
      </c>
      <c r="T396">
        <v>1</v>
      </c>
      <c r="U396" t="s">
        <v>303</v>
      </c>
    </row>
    <row r="397" spans="1:21" x14ac:dyDescent="0.35">
      <c r="A397">
        <v>396</v>
      </c>
      <c r="B397" t="s">
        <v>277</v>
      </c>
      <c r="C397" t="s">
        <v>16</v>
      </c>
      <c r="D397">
        <v>30</v>
      </c>
      <c r="E397">
        <v>4699000</v>
      </c>
      <c r="F397">
        <f t="shared" si="18"/>
        <v>156633.33333333334</v>
      </c>
      <c r="G397" t="s">
        <v>41</v>
      </c>
      <c r="H397" t="s">
        <v>13</v>
      </c>
      <c r="I397">
        <v>5</v>
      </c>
      <c r="J397">
        <v>0</v>
      </c>
      <c r="K397" t="str">
        <f>VLOOKUP(J397,Legenda!$B$2:$C$3,2,FALSE)</f>
        <v>ne</v>
      </c>
      <c r="L397">
        <v>1</v>
      </c>
      <c r="M397" t="e">
        <f t="shared" si="19"/>
        <v>#NAME?</v>
      </c>
      <c r="O397" t="s">
        <v>277</v>
      </c>
      <c r="P397">
        <v>2</v>
      </c>
      <c r="Q397">
        <v>1</v>
      </c>
      <c r="R397" t="e">
        <f t="shared" si="20"/>
        <v>#NAME?</v>
      </c>
      <c r="S397">
        <v>1</v>
      </c>
      <c r="T397">
        <v>1</v>
      </c>
      <c r="U397" t="s">
        <v>299</v>
      </c>
    </row>
    <row r="398" spans="1:21" x14ac:dyDescent="0.35">
      <c r="A398">
        <v>397</v>
      </c>
      <c r="B398" t="s">
        <v>277</v>
      </c>
      <c r="C398" t="s">
        <v>16</v>
      </c>
      <c r="D398">
        <v>42</v>
      </c>
      <c r="E398">
        <v>5199000</v>
      </c>
      <c r="F398">
        <f t="shared" si="18"/>
        <v>123785.71428571429</v>
      </c>
      <c r="G398" t="s">
        <v>12</v>
      </c>
      <c r="H398" t="s">
        <v>13</v>
      </c>
      <c r="I398">
        <v>3</v>
      </c>
      <c r="J398">
        <v>0</v>
      </c>
      <c r="K398" t="str">
        <f>VLOOKUP(J398,Legenda!$B$2:$C$3,2,FALSE)</f>
        <v>ne</v>
      </c>
      <c r="L398">
        <v>1</v>
      </c>
      <c r="M398" t="e">
        <f t="shared" si="19"/>
        <v>#NAME?</v>
      </c>
      <c r="O398" t="s">
        <v>277</v>
      </c>
      <c r="P398">
        <v>5.4</v>
      </c>
      <c r="Q398">
        <v>1</v>
      </c>
      <c r="R398" t="e">
        <f t="shared" si="20"/>
        <v>#NAME?</v>
      </c>
      <c r="S398">
        <v>1</v>
      </c>
      <c r="T398">
        <v>1</v>
      </c>
      <c r="U398" t="s">
        <v>300</v>
      </c>
    </row>
    <row r="399" spans="1:21" x14ac:dyDescent="0.35">
      <c r="A399">
        <v>398</v>
      </c>
      <c r="B399" t="s">
        <v>277</v>
      </c>
      <c r="C399" t="s">
        <v>16</v>
      </c>
      <c r="D399">
        <v>32</v>
      </c>
      <c r="E399">
        <v>4699000</v>
      </c>
      <c r="F399">
        <f t="shared" si="18"/>
        <v>146843.75</v>
      </c>
      <c r="G399" t="s">
        <v>32</v>
      </c>
      <c r="H399" t="s">
        <v>13</v>
      </c>
      <c r="I399">
        <v>4</v>
      </c>
      <c r="J399">
        <v>0</v>
      </c>
      <c r="K399" t="str">
        <f>VLOOKUP(J399,Legenda!$B$2:$C$3,2,FALSE)</f>
        <v>ne</v>
      </c>
      <c r="L399">
        <v>0</v>
      </c>
      <c r="M399" t="e">
        <f t="shared" si="19"/>
        <v>#NAME?</v>
      </c>
      <c r="O399" t="s">
        <v>277</v>
      </c>
      <c r="P399">
        <v>2.7</v>
      </c>
      <c r="Q399">
        <v>1</v>
      </c>
      <c r="R399" t="e">
        <f t="shared" si="20"/>
        <v>#NAME?</v>
      </c>
      <c r="S399">
        <v>1</v>
      </c>
      <c r="T399">
        <v>1</v>
      </c>
      <c r="U399" t="s">
        <v>301</v>
      </c>
    </row>
    <row r="400" spans="1:21" x14ac:dyDescent="0.35">
      <c r="A400">
        <v>399</v>
      </c>
      <c r="B400" t="s">
        <v>277</v>
      </c>
      <c r="C400" t="s">
        <v>16</v>
      </c>
      <c r="D400">
        <v>56</v>
      </c>
      <c r="E400">
        <v>5490000</v>
      </c>
      <c r="F400">
        <f t="shared" si="18"/>
        <v>98035.71428571429</v>
      </c>
      <c r="G400" t="s">
        <v>14</v>
      </c>
      <c r="H400" t="s">
        <v>18</v>
      </c>
      <c r="I400">
        <v>5</v>
      </c>
      <c r="J400">
        <v>0</v>
      </c>
      <c r="K400" t="str">
        <f>VLOOKUP(J400,Legenda!$B$2:$C$3,2,FALSE)</f>
        <v>ne</v>
      </c>
      <c r="L400">
        <v>0</v>
      </c>
      <c r="M400" t="e">
        <f t="shared" si="19"/>
        <v>#NAME?</v>
      </c>
      <c r="N400" t="s">
        <v>8</v>
      </c>
      <c r="O400" t="s">
        <v>277</v>
      </c>
      <c r="P400">
        <v>4.5</v>
      </c>
      <c r="Q400">
        <v>1</v>
      </c>
      <c r="R400" t="e">
        <f t="shared" si="20"/>
        <v>#NAME?</v>
      </c>
      <c r="S400">
        <v>1</v>
      </c>
      <c r="T400">
        <v>1</v>
      </c>
      <c r="U400" t="s">
        <v>302</v>
      </c>
    </row>
    <row r="401" spans="1:21" x14ac:dyDescent="0.35">
      <c r="A401">
        <v>400</v>
      </c>
      <c r="B401" t="s">
        <v>277</v>
      </c>
      <c r="C401" t="s">
        <v>16</v>
      </c>
      <c r="D401">
        <v>81</v>
      </c>
      <c r="E401">
        <v>6800000</v>
      </c>
      <c r="F401">
        <f t="shared" si="18"/>
        <v>83950.617283950618</v>
      </c>
      <c r="G401" t="s">
        <v>20</v>
      </c>
      <c r="H401" t="s">
        <v>13</v>
      </c>
      <c r="I401">
        <v>5</v>
      </c>
      <c r="J401">
        <v>1</v>
      </c>
      <c r="K401" t="str">
        <f>VLOOKUP(J401,Legenda!$B$2:$C$3,2,FALSE)</f>
        <v>ano</v>
      </c>
      <c r="L401">
        <v>1</v>
      </c>
      <c r="M401" t="e">
        <f t="shared" si="19"/>
        <v>#NAME?</v>
      </c>
      <c r="N401" t="s">
        <v>33</v>
      </c>
      <c r="O401" t="s">
        <v>277</v>
      </c>
      <c r="P401">
        <v>8.4</v>
      </c>
      <c r="Q401">
        <v>1</v>
      </c>
      <c r="R401" t="e">
        <f t="shared" si="20"/>
        <v>#NAME?</v>
      </c>
      <c r="S401">
        <v>2</v>
      </c>
      <c r="T401">
        <v>1</v>
      </c>
      <c r="U401" t="s">
        <v>303</v>
      </c>
    </row>
    <row r="402" spans="1:21" x14ac:dyDescent="0.35">
      <c r="A402">
        <v>401</v>
      </c>
      <c r="B402" t="s">
        <v>277</v>
      </c>
      <c r="C402" t="s">
        <v>16</v>
      </c>
      <c r="D402">
        <v>29</v>
      </c>
      <c r="E402">
        <v>6091471</v>
      </c>
      <c r="F402">
        <f t="shared" si="18"/>
        <v>210050.72413793104</v>
      </c>
      <c r="G402" t="s">
        <v>12</v>
      </c>
      <c r="H402" t="s">
        <v>291</v>
      </c>
      <c r="I402">
        <v>4</v>
      </c>
      <c r="J402">
        <v>0</v>
      </c>
      <c r="K402" t="str">
        <f>VLOOKUP(J402,Legenda!$B$2:$C$3,2,FALSE)</f>
        <v>ne</v>
      </c>
      <c r="L402">
        <v>0</v>
      </c>
      <c r="M402" t="e">
        <f t="shared" si="19"/>
        <v>#NAME?</v>
      </c>
      <c r="N402" t="s">
        <v>33</v>
      </c>
      <c r="O402" t="s">
        <v>277</v>
      </c>
      <c r="P402">
        <v>1.3</v>
      </c>
      <c r="Q402">
        <v>1</v>
      </c>
      <c r="R402" t="e">
        <f t="shared" si="20"/>
        <v>#NAME?</v>
      </c>
      <c r="S402">
        <v>3</v>
      </c>
      <c r="T402">
        <v>1</v>
      </c>
      <c r="U402" t="s">
        <v>299</v>
      </c>
    </row>
    <row r="403" spans="1:21" x14ac:dyDescent="0.35">
      <c r="A403">
        <v>402</v>
      </c>
      <c r="B403" t="s">
        <v>277</v>
      </c>
      <c r="C403" t="s">
        <v>16</v>
      </c>
      <c r="D403">
        <v>96</v>
      </c>
      <c r="E403">
        <v>10350000</v>
      </c>
      <c r="F403">
        <f t="shared" si="18"/>
        <v>107812.5</v>
      </c>
      <c r="G403" t="s">
        <v>20</v>
      </c>
      <c r="H403" t="s">
        <v>13</v>
      </c>
      <c r="I403">
        <v>3</v>
      </c>
      <c r="J403">
        <v>1</v>
      </c>
      <c r="K403" t="str">
        <f>VLOOKUP(J403,Legenda!$B$2:$C$3,2,FALSE)</f>
        <v>ano</v>
      </c>
      <c r="L403">
        <v>1</v>
      </c>
      <c r="M403" t="e">
        <f t="shared" si="19"/>
        <v>#NAME?</v>
      </c>
      <c r="N403" t="s">
        <v>33</v>
      </c>
      <c r="O403" t="s">
        <v>277</v>
      </c>
      <c r="P403">
        <v>6.5</v>
      </c>
      <c r="Q403">
        <v>1</v>
      </c>
      <c r="R403" t="e">
        <f t="shared" si="20"/>
        <v>#NAME?</v>
      </c>
      <c r="S403">
        <v>1</v>
      </c>
      <c r="T403">
        <v>1</v>
      </c>
      <c r="U403" t="s">
        <v>300</v>
      </c>
    </row>
    <row r="404" spans="1:21" x14ac:dyDescent="0.35">
      <c r="A404">
        <v>403</v>
      </c>
      <c r="B404" t="s">
        <v>277</v>
      </c>
      <c r="C404" t="s">
        <v>16</v>
      </c>
      <c r="D404">
        <v>54</v>
      </c>
      <c r="E404">
        <v>5550000</v>
      </c>
      <c r="F404">
        <f t="shared" si="18"/>
        <v>102777.77777777778</v>
      </c>
      <c r="G404" t="s">
        <v>20</v>
      </c>
      <c r="H404" t="s">
        <v>291</v>
      </c>
      <c r="I404">
        <v>5</v>
      </c>
      <c r="J404">
        <v>0</v>
      </c>
      <c r="K404" t="str">
        <f>VLOOKUP(J404,Legenda!$B$2:$C$3,2,FALSE)</f>
        <v>ne</v>
      </c>
      <c r="L404">
        <v>1</v>
      </c>
      <c r="M404" t="e">
        <f t="shared" si="19"/>
        <v>#NAME?</v>
      </c>
      <c r="N404" t="s">
        <v>33</v>
      </c>
      <c r="O404" t="s">
        <v>277</v>
      </c>
      <c r="P404">
        <v>8.9</v>
      </c>
      <c r="Q404">
        <v>1</v>
      </c>
      <c r="R404" t="e">
        <f t="shared" si="20"/>
        <v>#NAME?</v>
      </c>
      <c r="S404">
        <v>1</v>
      </c>
      <c r="T404">
        <v>1</v>
      </c>
      <c r="U404" t="s">
        <v>301</v>
      </c>
    </row>
    <row r="405" spans="1:21" x14ac:dyDescent="0.35">
      <c r="A405">
        <v>404</v>
      </c>
      <c r="B405" t="s">
        <v>277</v>
      </c>
      <c r="C405" t="s">
        <v>16</v>
      </c>
      <c r="D405">
        <v>43</v>
      </c>
      <c r="E405">
        <v>4400000</v>
      </c>
      <c r="F405">
        <f t="shared" si="18"/>
        <v>102325.58139534884</v>
      </c>
      <c r="G405" t="s">
        <v>12</v>
      </c>
      <c r="H405" t="s">
        <v>18</v>
      </c>
      <c r="I405">
        <v>6</v>
      </c>
      <c r="J405">
        <v>0</v>
      </c>
      <c r="K405" t="str">
        <f>VLOOKUP(J405,Legenda!$B$2:$C$3,2,FALSE)</f>
        <v>ne</v>
      </c>
      <c r="L405">
        <v>0</v>
      </c>
      <c r="M405" t="e">
        <f t="shared" si="19"/>
        <v>#NAME?</v>
      </c>
      <c r="O405" t="s">
        <v>277</v>
      </c>
      <c r="P405">
        <v>8.3000000000000007</v>
      </c>
      <c r="Q405">
        <v>1</v>
      </c>
      <c r="R405" t="e">
        <f t="shared" si="20"/>
        <v>#NAME?</v>
      </c>
      <c r="S405">
        <v>1</v>
      </c>
      <c r="T405">
        <v>1</v>
      </c>
      <c r="U405" t="s">
        <v>302</v>
      </c>
    </row>
    <row r="406" spans="1:21" x14ac:dyDescent="0.35">
      <c r="A406">
        <v>405</v>
      </c>
      <c r="B406" t="s">
        <v>277</v>
      </c>
      <c r="C406" t="s">
        <v>16</v>
      </c>
      <c r="D406">
        <v>43</v>
      </c>
      <c r="E406">
        <v>4550000</v>
      </c>
      <c r="F406">
        <f t="shared" si="18"/>
        <v>105813.95348837209</v>
      </c>
      <c r="G406" t="s">
        <v>12</v>
      </c>
      <c r="H406" t="s">
        <v>13</v>
      </c>
      <c r="I406">
        <v>8</v>
      </c>
      <c r="J406">
        <v>1</v>
      </c>
      <c r="K406" t="str">
        <f>VLOOKUP(J406,Legenda!$B$2:$C$3,2,FALSE)</f>
        <v>ano</v>
      </c>
      <c r="L406">
        <v>0</v>
      </c>
      <c r="M406" t="e">
        <f t="shared" si="19"/>
        <v>#NAME?</v>
      </c>
      <c r="N406" t="s">
        <v>8</v>
      </c>
      <c r="O406" t="s">
        <v>277</v>
      </c>
      <c r="P406">
        <v>9.1</v>
      </c>
      <c r="Q406">
        <v>1</v>
      </c>
      <c r="R406" t="e">
        <f t="shared" si="20"/>
        <v>#NAME?</v>
      </c>
      <c r="S406">
        <v>1</v>
      </c>
      <c r="T406">
        <v>1</v>
      </c>
      <c r="U406" t="s">
        <v>303</v>
      </c>
    </row>
    <row r="407" spans="1:21" x14ac:dyDescent="0.35">
      <c r="A407">
        <v>406</v>
      </c>
      <c r="B407" t="s">
        <v>277</v>
      </c>
      <c r="C407" t="s">
        <v>16</v>
      </c>
      <c r="D407">
        <v>69</v>
      </c>
      <c r="E407">
        <v>6900000</v>
      </c>
      <c r="F407">
        <f t="shared" si="18"/>
        <v>100000</v>
      </c>
      <c r="G407" t="s">
        <v>20</v>
      </c>
      <c r="H407" t="s">
        <v>18</v>
      </c>
      <c r="I407">
        <v>2</v>
      </c>
      <c r="J407">
        <v>0</v>
      </c>
      <c r="K407" t="str">
        <f>VLOOKUP(J407,Legenda!$B$2:$C$3,2,FALSE)</f>
        <v>ne</v>
      </c>
      <c r="L407">
        <v>0</v>
      </c>
      <c r="M407" t="e">
        <f t="shared" si="19"/>
        <v>#NAME?</v>
      </c>
      <c r="O407" t="s">
        <v>277</v>
      </c>
      <c r="P407">
        <v>1.9</v>
      </c>
      <c r="Q407">
        <v>1</v>
      </c>
      <c r="R407" t="e">
        <f t="shared" si="20"/>
        <v>#NAME?</v>
      </c>
      <c r="S407">
        <v>1</v>
      </c>
      <c r="T407">
        <v>1</v>
      </c>
      <c r="U407" t="s">
        <v>299</v>
      </c>
    </row>
    <row r="408" spans="1:21" x14ac:dyDescent="0.35">
      <c r="A408">
        <v>407</v>
      </c>
      <c r="B408" t="s">
        <v>277</v>
      </c>
      <c r="C408" t="s">
        <v>16</v>
      </c>
      <c r="D408">
        <v>67</v>
      </c>
      <c r="E408">
        <v>6490000</v>
      </c>
      <c r="F408">
        <f t="shared" si="18"/>
        <v>96865.67164179105</v>
      </c>
      <c r="G408" t="s">
        <v>43</v>
      </c>
      <c r="H408" t="s">
        <v>13</v>
      </c>
      <c r="I408">
        <v>3</v>
      </c>
      <c r="J408">
        <v>1</v>
      </c>
      <c r="K408" t="str">
        <f>VLOOKUP(J408,Legenda!$B$2:$C$3,2,FALSE)</f>
        <v>ano</v>
      </c>
      <c r="L408">
        <v>1</v>
      </c>
      <c r="M408" t="e">
        <f t="shared" si="19"/>
        <v>#NAME?</v>
      </c>
      <c r="N408" t="s">
        <v>30</v>
      </c>
      <c r="O408" t="s">
        <v>277</v>
      </c>
      <c r="P408">
        <v>10.6</v>
      </c>
      <c r="Q408">
        <v>1</v>
      </c>
      <c r="R408" t="e">
        <f t="shared" si="20"/>
        <v>#NAME?</v>
      </c>
      <c r="S408">
        <v>1</v>
      </c>
      <c r="T408">
        <v>1</v>
      </c>
      <c r="U408" t="s">
        <v>300</v>
      </c>
    </row>
    <row r="409" spans="1:21" x14ac:dyDescent="0.35">
      <c r="A409">
        <v>408</v>
      </c>
      <c r="B409" t="s">
        <v>277</v>
      </c>
      <c r="C409" t="s">
        <v>16</v>
      </c>
      <c r="D409">
        <v>29</v>
      </c>
      <c r="E409">
        <v>5997250</v>
      </c>
      <c r="F409">
        <f t="shared" si="18"/>
        <v>206801.72413793104</v>
      </c>
      <c r="G409" t="s">
        <v>12</v>
      </c>
      <c r="H409" t="s">
        <v>291</v>
      </c>
      <c r="I409">
        <v>2</v>
      </c>
      <c r="J409">
        <v>0</v>
      </c>
      <c r="K409" t="str">
        <f>VLOOKUP(J409,Legenda!$B$2:$C$3,2,FALSE)</f>
        <v>ne</v>
      </c>
      <c r="L409">
        <v>0</v>
      </c>
      <c r="M409" t="e">
        <f t="shared" si="19"/>
        <v>#NAME?</v>
      </c>
      <c r="N409" t="s">
        <v>33</v>
      </c>
      <c r="O409" t="s">
        <v>277</v>
      </c>
      <c r="P409">
        <v>1.3</v>
      </c>
      <c r="Q409">
        <v>1</v>
      </c>
      <c r="R409" t="e">
        <f t="shared" si="20"/>
        <v>#NAME?</v>
      </c>
      <c r="S409">
        <v>3</v>
      </c>
      <c r="T409">
        <v>1</v>
      </c>
      <c r="U409" t="s">
        <v>301</v>
      </c>
    </row>
    <row r="410" spans="1:21" x14ac:dyDescent="0.35">
      <c r="A410">
        <v>409</v>
      </c>
      <c r="B410" t="s">
        <v>277</v>
      </c>
      <c r="C410" t="s">
        <v>16</v>
      </c>
      <c r="D410">
        <v>78</v>
      </c>
      <c r="E410">
        <v>7190000</v>
      </c>
      <c r="F410">
        <f t="shared" si="18"/>
        <v>92179.487179487172</v>
      </c>
      <c r="G410" t="s">
        <v>20</v>
      </c>
      <c r="H410" t="s">
        <v>13</v>
      </c>
      <c r="I410">
        <v>2</v>
      </c>
      <c r="J410">
        <v>1</v>
      </c>
      <c r="K410" t="str">
        <f>VLOOKUP(J410,Legenda!$B$2:$C$3,2,FALSE)</f>
        <v>ano</v>
      </c>
      <c r="L410">
        <v>1</v>
      </c>
      <c r="M410" t="e">
        <f t="shared" si="19"/>
        <v>#NAME?</v>
      </c>
      <c r="N410" t="s">
        <v>8</v>
      </c>
      <c r="O410" t="s">
        <v>277</v>
      </c>
      <c r="P410">
        <v>10.1</v>
      </c>
      <c r="Q410">
        <v>1</v>
      </c>
      <c r="R410" t="e">
        <f t="shared" si="20"/>
        <v>#NAME?</v>
      </c>
      <c r="S410">
        <v>1</v>
      </c>
      <c r="T410">
        <v>1</v>
      </c>
      <c r="U410" t="s">
        <v>302</v>
      </c>
    </row>
    <row r="411" spans="1:21" x14ac:dyDescent="0.35">
      <c r="A411">
        <v>410</v>
      </c>
      <c r="B411" t="s">
        <v>277</v>
      </c>
      <c r="C411" t="s">
        <v>16</v>
      </c>
      <c r="D411">
        <v>80</v>
      </c>
      <c r="E411">
        <v>5700000</v>
      </c>
      <c r="F411">
        <f t="shared" si="18"/>
        <v>71250</v>
      </c>
      <c r="G411" t="s">
        <v>20</v>
      </c>
      <c r="H411" t="s">
        <v>18</v>
      </c>
      <c r="I411">
        <v>2</v>
      </c>
      <c r="J411">
        <v>0</v>
      </c>
      <c r="K411" t="str">
        <f>VLOOKUP(J411,Legenda!$B$2:$C$3,2,FALSE)</f>
        <v>ne</v>
      </c>
      <c r="L411">
        <v>0</v>
      </c>
      <c r="M411" t="e">
        <f t="shared" si="19"/>
        <v>#NAME?</v>
      </c>
      <c r="N411" t="s">
        <v>8</v>
      </c>
      <c r="O411" t="s">
        <v>277</v>
      </c>
      <c r="P411">
        <v>8.3000000000000007</v>
      </c>
      <c r="Q411">
        <v>1</v>
      </c>
      <c r="R411" t="e">
        <f t="shared" si="20"/>
        <v>#NAME?</v>
      </c>
      <c r="S411">
        <v>2</v>
      </c>
      <c r="T411">
        <v>1</v>
      </c>
      <c r="U411" t="s">
        <v>303</v>
      </c>
    </row>
    <row r="412" spans="1:21" x14ac:dyDescent="0.35">
      <c r="A412">
        <v>411</v>
      </c>
      <c r="B412" t="s">
        <v>277</v>
      </c>
      <c r="C412" t="s">
        <v>16</v>
      </c>
      <c r="D412">
        <v>63</v>
      </c>
      <c r="E412">
        <v>7499000</v>
      </c>
      <c r="F412">
        <f t="shared" si="18"/>
        <v>119031.74603174604</v>
      </c>
      <c r="G412" t="s">
        <v>12</v>
      </c>
      <c r="H412" t="s">
        <v>66</v>
      </c>
      <c r="I412">
        <v>12</v>
      </c>
      <c r="J412">
        <v>1</v>
      </c>
      <c r="K412" t="str">
        <f>VLOOKUP(J412,Legenda!$B$2:$C$3,2,FALSE)</f>
        <v>ano</v>
      </c>
      <c r="L412">
        <v>1</v>
      </c>
      <c r="M412" t="e">
        <f t="shared" si="19"/>
        <v>#NAME?</v>
      </c>
      <c r="N412" t="s">
        <v>33</v>
      </c>
      <c r="O412" t="s">
        <v>277</v>
      </c>
      <c r="P412">
        <v>11.4</v>
      </c>
      <c r="Q412">
        <v>1</v>
      </c>
      <c r="R412" t="e">
        <f t="shared" si="20"/>
        <v>#NAME?</v>
      </c>
      <c r="S412">
        <v>1</v>
      </c>
      <c r="T412">
        <v>1</v>
      </c>
      <c r="U412" t="s">
        <v>299</v>
      </c>
    </row>
    <row r="413" spans="1:21" x14ac:dyDescent="0.35">
      <c r="A413">
        <v>412</v>
      </c>
      <c r="B413" t="s">
        <v>277</v>
      </c>
      <c r="C413" t="s">
        <v>16</v>
      </c>
      <c r="D413">
        <v>50</v>
      </c>
      <c r="E413">
        <v>6990000</v>
      </c>
      <c r="F413">
        <f t="shared" si="18"/>
        <v>139800</v>
      </c>
      <c r="G413" t="s">
        <v>12</v>
      </c>
      <c r="H413" t="s">
        <v>13</v>
      </c>
      <c r="I413">
        <v>6</v>
      </c>
      <c r="J413">
        <v>0</v>
      </c>
      <c r="K413" t="str">
        <f>VLOOKUP(J413,Legenda!$B$2:$C$3,2,FALSE)</f>
        <v>ne</v>
      </c>
      <c r="L413">
        <v>0</v>
      </c>
      <c r="M413" t="e">
        <f t="shared" si="19"/>
        <v>#NAME?</v>
      </c>
      <c r="N413" t="s">
        <v>8</v>
      </c>
      <c r="O413" t="s">
        <v>277</v>
      </c>
      <c r="P413">
        <v>1.8</v>
      </c>
      <c r="Q413">
        <v>1</v>
      </c>
      <c r="R413" t="e">
        <f t="shared" si="20"/>
        <v>#NAME?</v>
      </c>
      <c r="S413">
        <v>1</v>
      </c>
      <c r="T413">
        <v>1</v>
      </c>
      <c r="U413" t="s">
        <v>300</v>
      </c>
    </row>
    <row r="414" spans="1:21" x14ac:dyDescent="0.35">
      <c r="A414">
        <v>413</v>
      </c>
      <c r="B414" t="s">
        <v>277</v>
      </c>
      <c r="C414" t="s">
        <v>16</v>
      </c>
      <c r="D414">
        <v>73</v>
      </c>
      <c r="E414">
        <v>6760000</v>
      </c>
      <c r="F414">
        <f t="shared" si="18"/>
        <v>92602.739726027401</v>
      </c>
      <c r="G414" t="s">
        <v>20</v>
      </c>
      <c r="H414" t="s">
        <v>291</v>
      </c>
      <c r="I414">
        <v>5</v>
      </c>
      <c r="J414">
        <v>1</v>
      </c>
      <c r="K414" t="str">
        <f>VLOOKUP(J414,Legenda!$B$2:$C$3,2,FALSE)</f>
        <v>ano</v>
      </c>
      <c r="L414">
        <v>1</v>
      </c>
      <c r="M414" t="e">
        <f t="shared" si="19"/>
        <v>#NAME?</v>
      </c>
      <c r="N414" t="s">
        <v>33</v>
      </c>
      <c r="O414" t="s">
        <v>277</v>
      </c>
      <c r="P414">
        <v>9.1</v>
      </c>
      <c r="Q414">
        <v>1</v>
      </c>
      <c r="R414" t="e">
        <f t="shared" si="20"/>
        <v>#NAME?</v>
      </c>
      <c r="S414">
        <v>1</v>
      </c>
      <c r="T414">
        <v>1</v>
      </c>
      <c r="U414" t="s">
        <v>301</v>
      </c>
    </row>
    <row r="415" spans="1:21" x14ac:dyDescent="0.35">
      <c r="A415">
        <v>414</v>
      </c>
      <c r="B415" t="s">
        <v>277</v>
      </c>
      <c r="C415" t="s">
        <v>16</v>
      </c>
      <c r="D415">
        <v>29</v>
      </c>
      <c r="E415">
        <v>3695000</v>
      </c>
      <c r="F415">
        <f t="shared" si="18"/>
        <v>127413.79310344828</v>
      </c>
      <c r="G415" t="s">
        <v>41</v>
      </c>
      <c r="H415" t="s">
        <v>18</v>
      </c>
      <c r="I415">
        <v>2</v>
      </c>
      <c r="J415">
        <v>0</v>
      </c>
      <c r="K415" t="str">
        <f>VLOOKUP(J415,Legenda!$B$2:$C$3,2,FALSE)</f>
        <v>ne</v>
      </c>
      <c r="L415">
        <v>0</v>
      </c>
      <c r="M415" t="e">
        <f t="shared" si="19"/>
        <v>#NAME?</v>
      </c>
      <c r="N415" t="s">
        <v>8</v>
      </c>
      <c r="O415" t="s">
        <v>277</v>
      </c>
      <c r="P415">
        <v>2.6</v>
      </c>
      <c r="Q415">
        <v>1</v>
      </c>
      <c r="R415" t="e">
        <f t="shared" si="20"/>
        <v>#NAME?</v>
      </c>
      <c r="S415">
        <v>1</v>
      </c>
      <c r="T415">
        <v>1</v>
      </c>
      <c r="U415" t="s">
        <v>302</v>
      </c>
    </row>
    <row r="416" spans="1:21" x14ac:dyDescent="0.35">
      <c r="A416">
        <v>415</v>
      </c>
      <c r="B416" t="s">
        <v>277</v>
      </c>
      <c r="C416" t="s">
        <v>16</v>
      </c>
      <c r="D416">
        <v>63</v>
      </c>
      <c r="E416">
        <v>7500000</v>
      </c>
      <c r="F416">
        <f t="shared" si="18"/>
        <v>119047.61904761905</v>
      </c>
      <c r="G416" t="s">
        <v>12</v>
      </c>
      <c r="H416" t="s">
        <v>13</v>
      </c>
      <c r="I416">
        <v>2</v>
      </c>
      <c r="J416">
        <v>0</v>
      </c>
      <c r="K416" t="str">
        <f>VLOOKUP(J416,Legenda!$B$2:$C$3,2,FALSE)</f>
        <v>ne</v>
      </c>
      <c r="L416">
        <v>0</v>
      </c>
      <c r="M416" t="e">
        <f t="shared" si="19"/>
        <v>#NAME?</v>
      </c>
      <c r="N416" t="s">
        <v>8</v>
      </c>
      <c r="O416" t="s">
        <v>277</v>
      </c>
      <c r="P416">
        <v>6.6</v>
      </c>
      <c r="Q416">
        <v>1</v>
      </c>
      <c r="R416" t="e">
        <f t="shared" si="20"/>
        <v>#NAME?</v>
      </c>
      <c r="S416">
        <v>1</v>
      </c>
      <c r="T416">
        <v>1</v>
      </c>
      <c r="U416" t="s">
        <v>303</v>
      </c>
    </row>
    <row r="417" spans="1:21" x14ac:dyDescent="0.35">
      <c r="A417">
        <v>416</v>
      </c>
      <c r="B417" t="s">
        <v>277</v>
      </c>
      <c r="C417" t="s">
        <v>16</v>
      </c>
      <c r="D417">
        <v>89</v>
      </c>
      <c r="E417">
        <v>10236000</v>
      </c>
      <c r="F417">
        <f t="shared" si="18"/>
        <v>115011.23595505618</v>
      </c>
      <c r="G417" t="s">
        <v>43</v>
      </c>
      <c r="H417" t="s">
        <v>291</v>
      </c>
      <c r="I417">
        <v>6</v>
      </c>
      <c r="J417">
        <v>0</v>
      </c>
      <c r="K417" t="str">
        <f>VLOOKUP(J417,Legenda!$B$2:$C$3,2,FALSE)</f>
        <v>ne</v>
      </c>
      <c r="L417">
        <v>0</v>
      </c>
      <c r="M417" t="e">
        <f t="shared" si="19"/>
        <v>#NAME?</v>
      </c>
      <c r="N417" t="s">
        <v>30</v>
      </c>
      <c r="O417" t="s">
        <v>277</v>
      </c>
      <c r="P417">
        <v>3</v>
      </c>
      <c r="Q417">
        <v>1</v>
      </c>
      <c r="R417" t="e">
        <f t="shared" si="20"/>
        <v>#NAME?</v>
      </c>
      <c r="S417">
        <v>1</v>
      </c>
      <c r="T417">
        <v>1</v>
      </c>
      <c r="U417" t="s">
        <v>299</v>
      </c>
    </row>
    <row r="418" spans="1:21" x14ac:dyDescent="0.35">
      <c r="A418">
        <v>417</v>
      </c>
      <c r="B418" t="s">
        <v>277</v>
      </c>
      <c r="C418" t="s">
        <v>16</v>
      </c>
      <c r="D418">
        <v>70</v>
      </c>
      <c r="E418">
        <v>12100000</v>
      </c>
      <c r="F418">
        <f t="shared" si="18"/>
        <v>172857.14285714287</v>
      </c>
      <c r="G418" t="s">
        <v>14</v>
      </c>
      <c r="H418" t="s">
        <v>291</v>
      </c>
      <c r="I418">
        <v>4</v>
      </c>
      <c r="J418">
        <v>1</v>
      </c>
      <c r="K418" t="str">
        <f>VLOOKUP(J418,Legenda!$B$2:$C$3,2,FALSE)</f>
        <v>ano</v>
      </c>
      <c r="L418">
        <v>1</v>
      </c>
      <c r="M418" t="e">
        <f t="shared" si="19"/>
        <v>#NAME?</v>
      </c>
      <c r="O418" t="s">
        <v>277</v>
      </c>
      <c r="P418">
        <v>1.6</v>
      </c>
      <c r="Q418">
        <v>1</v>
      </c>
      <c r="R418" t="e">
        <f t="shared" si="20"/>
        <v>#NAME?</v>
      </c>
      <c r="S418">
        <v>3</v>
      </c>
      <c r="T418">
        <v>1</v>
      </c>
      <c r="U418" t="s">
        <v>300</v>
      </c>
    </row>
    <row r="419" spans="1:21" x14ac:dyDescent="0.35">
      <c r="A419">
        <v>418</v>
      </c>
      <c r="B419" t="s">
        <v>277</v>
      </c>
      <c r="C419" t="s">
        <v>16</v>
      </c>
      <c r="D419">
        <v>78</v>
      </c>
      <c r="E419">
        <v>7772000</v>
      </c>
      <c r="F419">
        <f t="shared" si="18"/>
        <v>99641.025641025641</v>
      </c>
      <c r="G419" t="s">
        <v>20</v>
      </c>
      <c r="H419" t="s">
        <v>13</v>
      </c>
      <c r="I419">
        <v>3</v>
      </c>
      <c r="J419">
        <v>0</v>
      </c>
      <c r="K419" t="str">
        <f>VLOOKUP(J419,Legenda!$B$2:$C$3,2,FALSE)</f>
        <v>ne</v>
      </c>
      <c r="L419">
        <v>1</v>
      </c>
      <c r="M419" t="e">
        <f t="shared" si="19"/>
        <v>#NAME?</v>
      </c>
      <c r="O419" t="s">
        <v>277</v>
      </c>
      <c r="P419">
        <v>3.1</v>
      </c>
      <c r="Q419">
        <v>1</v>
      </c>
      <c r="R419" t="e">
        <f t="shared" si="20"/>
        <v>#NAME?</v>
      </c>
      <c r="S419">
        <v>1</v>
      </c>
      <c r="T419">
        <v>1</v>
      </c>
      <c r="U419" t="s">
        <v>301</v>
      </c>
    </row>
    <row r="420" spans="1:21" x14ac:dyDescent="0.35">
      <c r="A420">
        <v>419</v>
      </c>
      <c r="B420" t="s">
        <v>227</v>
      </c>
      <c r="C420" t="s">
        <v>16</v>
      </c>
      <c r="D420">
        <v>86</v>
      </c>
      <c r="E420">
        <v>7990000</v>
      </c>
      <c r="F420">
        <f t="shared" si="18"/>
        <v>92906.976744186046</v>
      </c>
      <c r="G420" t="s">
        <v>43</v>
      </c>
      <c r="H420" t="s">
        <v>66</v>
      </c>
      <c r="I420">
        <v>2</v>
      </c>
      <c r="J420">
        <v>0</v>
      </c>
      <c r="K420" t="str">
        <f>VLOOKUP(J420,Legenda!$B$2:$C$3,2,FALSE)</f>
        <v>ne</v>
      </c>
      <c r="L420">
        <v>0</v>
      </c>
      <c r="M420" t="e">
        <f t="shared" si="19"/>
        <v>#NAME?</v>
      </c>
      <c r="N420" t="s">
        <v>16</v>
      </c>
      <c r="O420" t="s">
        <v>229</v>
      </c>
      <c r="P420">
        <v>24.6</v>
      </c>
      <c r="Q420">
        <v>0</v>
      </c>
      <c r="R420" t="e">
        <f t="shared" si="20"/>
        <v>#NAME?</v>
      </c>
      <c r="S420">
        <v>1</v>
      </c>
      <c r="T420">
        <v>0</v>
      </c>
      <c r="U420" t="s">
        <v>302</v>
      </c>
    </row>
    <row r="421" spans="1:21" x14ac:dyDescent="0.35">
      <c r="A421">
        <v>420</v>
      </c>
      <c r="B421" t="s">
        <v>227</v>
      </c>
      <c r="C421" t="s">
        <v>16</v>
      </c>
      <c r="D421">
        <v>43</v>
      </c>
      <c r="E421">
        <v>3990000</v>
      </c>
      <c r="F421">
        <f t="shared" si="18"/>
        <v>92790.69767441861</v>
      </c>
      <c r="G421" t="s">
        <v>12</v>
      </c>
      <c r="H421" t="s">
        <v>291</v>
      </c>
      <c r="I421">
        <v>4</v>
      </c>
      <c r="J421">
        <v>0</v>
      </c>
      <c r="K421" t="str">
        <f>VLOOKUP(J421,Legenda!$B$2:$C$3,2,FALSE)</f>
        <v>ne</v>
      </c>
      <c r="L421">
        <v>1</v>
      </c>
      <c r="M421" t="e">
        <f t="shared" si="19"/>
        <v>#NAME?</v>
      </c>
      <c r="N421" t="s">
        <v>30</v>
      </c>
      <c r="O421" t="s">
        <v>240</v>
      </c>
      <c r="P421">
        <v>4</v>
      </c>
      <c r="Q421">
        <v>0</v>
      </c>
      <c r="R421" t="e">
        <f t="shared" si="20"/>
        <v>#NAME?</v>
      </c>
      <c r="S421">
        <v>1</v>
      </c>
      <c r="T421">
        <v>1</v>
      </c>
      <c r="U421" t="s">
        <v>303</v>
      </c>
    </row>
    <row r="422" spans="1:21" x14ac:dyDescent="0.35">
      <c r="A422">
        <v>421</v>
      </c>
      <c r="B422" t="s">
        <v>227</v>
      </c>
      <c r="C422" t="s">
        <v>16</v>
      </c>
      <c r="D422">
        <v>68</v>
      </c>
      <c r="E422">
        <v>6700000</v>
      </c>
      <c r="F422">
        <f t="shared" si="18"/>
        <v>98529.411764705888</v>
      </c>
      <c r="G422" t="s">
        <v>12</v>
      </c>
      <c r="H422" t="s">
        <v>66</v>
      </c>
      <c r="I422">
        <v>3</v>
      </c>
      <c r="J422">
        <v>1</v>
      </c>
      <c r="K422" t="str">
        <f>VLOOKUP(J422,Legenda!$B$2:$C$3,2,FALSE)</f>
        <v>ano</v>
      </c>
      <c r="L422">
        <v>1</v>
      </c>
      <c r="M422" t="e">
        <f t="shared" si="19"/>
        <v>#NAME?</v>
      </c>
      <c r="N422" t="s">
        <v>16</v>
      </c>
      <c r="O422" t="s">
        <v>240</v>
      </c>
      <c r="P422">
        <v>4.2</v>
      </c>
      <c r="Q422">
        <v>0</v>
      </c>
      <c r="R422" t="e">
        <f t="shared" si="20"/>
        <v>#NAME?</v>
      </c>
      <c r="S422">
        <v>1</v>
      </c>
      <c r="T422">
        <v>1</v>
      </c>
      <c r="U422" t="s">
        <v>299</v>
      </c>
    </row>
    <row r="423" spans="1:21" x14ac:dyDescent="0.35">
      <c r="A423">
        <v>422</v>
      </c>
      <c r="B423" t="s">
        <v>227</v>
      </c>
      <c r="C423" t="s">
        <v>16</v>
      </c>
      <c r="D423">
        <v>45</v>
      </c>
      <c r="E423">
        <v>3250000</v>
      </c>
      <c r="F423">
        <f t="shared" si="18"/>
        <v>72222.222222222219</v>
      </c>
      <c r="G423" t="s">
        <v>12</v>
      </c>
      <c r="H423" t="s">
        <v>291</v>
      </c>
      <c r="I423">
        <v>3</v>
      </c>
      <c r="J423">
        <v>0</v>
      </c>
      <c r="K423" t="str">
        <f>VLOOKUP(J423,Legenda!$B$2:$C$3,2,FALSE)</f>
        <v>ne</v>
      </c>
      <c r="L423">
        <v>1</v>
      </c>
      <c r="M423" t="e">
        <f t="shared" si="19"/>
        <v>#NAME?</v>
      </c>
      <c r="O423" t="s">
        <v>237</v>
      </c>
      <c r="P423">
        <v>26.6</v>
      </c>
      <c r="Q423">
        <v>0</v>
      </c>
      <c r="R423" t="e">
        <f t="shared" si="20"/>
        <v>#NAME?</v>
      </c>
      <c r="S423">
        <v>1</v>
      </c>
      <c r="T423">
        <v>0</v>
      </c>
      <c r="U423" t="s">
        <v>300</v>
      </c>
    </row>
    <row r="424" spans="1:21" x14ac:dyDescent="0.35">
      <c r="A424">
        <v>423</v>
      </c>
      <c r="B424" t="s">
        <v>227</v>
      </c>
      <c r="C424" t="s">
        <v>16</v>
      </c>
      <c r="D424">
        <v>45</v>
      </c>
      <c r="E424">
        <v>5390000</v>
      </c>
      <c r="F424">
        <f t="shared" si="18"/>
        <v>119777.77777777778</v>
      </c>
      <c r="G424" t="s">
        <v>12</v>
      </c>
      <c r="H424" t="s">
        <v>13</v>
      </c>
      <c r="I424">
        <v>2</v>
      </c>
      <c r="J424">
        <v>1</v>
      </c>
      <c r="K424" t="str">
        <f>VLOOKUP(J424,Legenda!$B$2:$C$3,2,FALSE)</f>
        <v>ano</v>
      </c>
      <c r="L424">
        <v>1</v>
      </c>
      <c r="M424" t="e">
        <f t="shared" si="19"/>
        <v>#NAME?</v>
      </c>
      <c r="N424" t="s">
        <v>33</v>
      </c>
      <c r="O424" t="s">
        <v>245</v>
      </c>
      <c r="P424">
        <v>23.9</v>
      </c>
      <c r="Q424">
        <v>0</v>
      </c>
      <c r="R424" t="e">
        <f t="shared" si="20"/>
        <v>#NAME?</v>
      </c>
      <c r="S424">
        <v>3</v>
      </c>
      <c r="T424">
        <v>0</v>
      </c>
      <c r="U424" t="s">
        <v>301</v>
      </c>
    </row>
    <row r="425" spans="1:21" x14ac:dyDescent="0.35">
      <c r="A425">
        <v>424</v>
      </c>
      <c r="B425" t="s">
        <v>227</v>
      </c>
      <c r="C425" t="s">
        <v>16</v>
      </c>
      <c r="D425">
        <v>71</v>
      </c>
      <c r="E425">
        <v>4990000</v>
      </c>
      <c r="F425">
        <f t="shared" si="18"/>
        <v>70281.690140845065</v>
      </c>
      <c r="G425" t="s">
        <v>43</v>
      </c>
      <c r="H425" t="s">
        <v>13</v>
      </c>
      <c r="I425">
        <v>2</v>
      </c>
      <c r="J425">
        <v>0</v>
      </c>
      <c r="K425" t="str">
        <f>VLOOKUP(J425,Legenda!$B$2:$C$3,2,FALSE)</f>
        <v>ne</v>
      </c>
      <c r="L425">
        <v>0</v>
      </c>
      <c r="M425" t="e">
        <f t="shared" si="19"/>
        <v>#NAME?</v>
      </c>
      <c r="N425" t="s">
        <v>33</v>
      </c>
      <c r="O425" t="s">
        <v>235</v>
      </c>
      <c r="P425">
        <v>18</v>
      </c>
      <c r="Q425">
        <v>0</v>
      </c>
      <c r="R425" t="e">
        <f t="shared" si="20"/>
        <v>#NAME?</v>
      </c>
      <c r="S425">
        <v>1</v>
      </c>
      <c r="T425">
        <v>0</v>
      </c>
      <c r="U425" t="s">
        <v>302</v>
      </c>
    </row>
    <row r="426" spans="1:21" x14ac:dyDescent="0.35">
      <c r="A426">
        <v>425</v>
      </c>
      <c r="B426" t="s">
        <v>227</v>
      </c>
      <c r="C426" t="s">
        <v>16</v>
      </c>
      <c r="D426">
        <v>50</v>
      </c>
      <c r="E426">
        <v>6550000</v>
      </c>
      <c r="F426">
        <f t="shared" si="18"/>
        <v>131000</v>
      </c>
      <c r="G426" t="s">
        <v>12</v>
      </c>
      <c r="H426" t="s">
        <v>66</v>
      </c>
      <c r="I426">
        <v>3</v>
      </c>
      <c r="J426">
        <v>1</v>
      </c>
      <c r="K426" t="str">
        <f>VLOOKUP(J426,Legenda!$B$2:$C$3,2,FALSE)</f>
        <v>ano</v>
      </c>
      <c r="L426">
        <v>0</v>
      </c>
      <c r="M426" t="e">
        <f t="shared" si="19"/>
        <v>#NAME?</v>
      </c>
      <c r="N426" t="s">
        <v>16</v>
      </c>
      <c r="O426" t="s">
        <v>243</v>
      </c>
      <c r="P426">
        <v>11.3</v>
      </c>
      <c r="Q426">
        <v>0</v>
      </c>
      <c r="R426" t="e">
        <f t="shared" si="20"/>
        <v>#NAME?</v>
      </c>
      <c r="S426">
        <v>3</v>
      </c>
      <c r="T426">
        <v>0</v>
      </c>
      <c r="U426" t="s">
        <v>303</v>
      </c>
    </row>
    <row r="427" spans="1:21" x14ac:dyDescent="0.35">
      <c r="A427">
        <v>426</v>
      </c>
      <c r="B427" t="s">
        <v>227</v>
      </c>
      <c r="C427" t="s">
        <v>16</v>
      </c>
      <c r="D427">
        <v>104</v>
      </c>
      <c r="E427">
        <v>9900000</v>
      </c>
      <c r="F427">
        <f t="shared" si="18"/>
        <v>95192.307692307688</v>
      </c>
      <c r="G427" t="s">
        <v>282</v>
      </c>
      <c r="H427" t="s">
        <v>66</v>
      </c>
      <c r="I427">
        <v>2</v>
      </c>
      <c r="J427">
        <v>1</v>
      </c>
      <c r="K427" t="str">
        <f>VLOOKUP(J427,Legenda!$B$2:$C$3,2,FALSE)</f>
        <v>ano</v>
      </c>
      <c r="L427">
        <v>0</v>
      </c>
      <c r="M427" t="e">
        <f t="shared" si="19"/>
        <v>#NAME?</v>
      </c>
      <c r="N427" t="s">
        <v>16</v>
      </c>
      <c r="O427" t="s">
        <v>243</v>
      </c>
      <c r="P427">
        <v>11.7</v>
      </c>
      <c r="Q427">
        <v>0</v>
      </c>
      <c r="R427" t="e">
        <f t="shared" si="20"/>
        <v>#NAME?</v>
      </c>
      <c r="S427">
        <v>1</v>
      </c>
      <c r="T427">
        <v>0</v>
      </c>
      <c r="U427" t="s">
        <v>299</v>
      </c>
    </row>
    <row r="428" spans="1:21" x14ac:dyDescent="0.35">
      <c r="A428">
        <v>427</v>
      </c>
      <c r="B428" t="s">
        <v>227</v>
      </c>
      <c r="C428" t="s">
        <v>16</v>
      </c>
      <c r="D428">
        <v>47</v>
      </c>
      <c r="E428">
        <v>6450000</v>
      </c>
      <c r="F428">
        <f t="shared" si="18"/>
        <v>137234.04255319148</v>
      </c>
      <c r="G428" t="s">
        <v>12</v>
      </c>
      <c r="H428" t="s">
        <v>13</v>
      </c>
      <c r="I428">
        <v>1</v>
      </c>
      <c r="J428">
        <v>0</v>
      </c>
      <c r="K428" t="str">
        <f>VLOOKUP(J428,Legenda!$B$2:$C$3,2,FALSE)</f>
        <v>ne</v>
      </c>
      <c r="L428">
        <v>1</v>
      </c>
      <c r="M428" t="e">
        <f t="shared" si="19"/>
        <v>#NAME?</v>
      </c>
      <c r="N428" t="s">
        <v>16</v>
      </c>
      <c r="O428" t="s">
        <v>233</v>
      </c>
      <c r="P428">
        <v>16.2</v>
      </c>
      <c r="Q428">
        <v>0</v>
      </c>
      <c r="R428" t="e">
        <f t="shared" si="20"/>
        <v>#NAME?</v>
      </c>
      <c r="S428">
        <v>3</v>
      </c>
      <c r="T428">
        <v>0</v>
      </c>
      <c r="U428" t="s">
        <v>300</v>
      </c>
    </row>
    <row r="429" spans="1:21" x14ac:dyDescent="0.35">
      <c r="A429">
        <v>428</v>
      </c>
      <c r="B429" t="s">
        <v>227</v>
      </c>
      <c r="C429" t="s">
        <v>16</v>
      </c>
      <c r="D429">
        <v>48</v>
      </c>
      <c r="E429">
        <v>6490000</v>
      </c>
      <c r="F429">
        <f t="shared" si="18"/>
        <v>135208.33333333334</v>
      </c>
      <c r="G429" t="s">
        <v>12</v>
      </c>
      <c r="H429" t="s">
        <v>13</v>
      </c>
      <c r="I429">
        <v>1</v>
      </c>
      <c r="J429">
        <v>0</v>
      </c>
      <c r="K429" t="str">
        <f>VLOOKUP(J429,Legenda!$B$2:$C$3,2,FALSE)</f>
        <v>ne</v>
      </c>
      <c r="L429">
        <v>1</v>
      </c>
      <c r="M429" t="e">
        <f t="shared" si="19"/>
        <v>#NAME?</v>
      </c>
      <c r="N429" t="s">
        <v>16</v>
      </c>
      <c r="O429" t="s">
        <v>233</v>
      </c>
      <c r="P429">
        <v>16.399999999999999</v>
      </c>
      <c r="Q429">
        <v>0</v>
      </c>
      <c r="R429" t="e">
        <f t="shared" si="20"/>
        <v>#NAME?</v>
      </c>
      <c r="S429">
        <v>3</v>
      </c>
      <c r="T429">
        <v>0</v>
      </c>
      <c r="U429" t="s">
        <v>301</v>
      </c>
    </row>
    <row r="430" spans="1:21" x14ac:dyDescent="0.35">
      <c r="A430">
        <v>429</v>
      </c>
      <c r="B430" t="s">
        <v>227</v>
      </c>
      <c r="C430" t="s">
        <v>16</v>
      </c>
      <c r="D430">
        <v>58</v>
      </c>
      <c r="E430">
        <v>5990000</v>
      </c>
      <c r="F430">
        <f t="shared" si="18"/>
        <v>103275.86206896552</v>
      </c>
      <c r="G430" t="s">
        <v>12</v>
      </c>
      <c r="H430" t="s">
        <v>66</v>
      </c>
      <c r="I430">
        <v>3</v>
      </c>
      <c r="J430">
        <v>1</v>
      </c>
      <c r="K430" t="str">
        <f>VLOOKUP(J430,Legenda!$B$2:$C$3,2,FALSE)</f>
        <v>ano</v>
      </c>
      <c r="L430">
        <v>1</v>
      </c>
      <c r="M430" t="e">
        <f t="shared" si="19"/>
        <v>#NAME?</v>
      </c>
      <c r="N430" t="s">
        <v>8</v>
      </c>
      <c r="O430" t="s">
        <v>246</v>
      </c>
      <c r="P430">
        <v>17.899999999999999</v>
      </c>
      <c r="Q430">
        <v>0</v>
      </c>
      <c r="R430" t="e">
        <f t="shared" si="20"/>
        <v>#NAME?</v>
      </c>
      <c r="S430">
        <v>3</v>
      </c>
      <c r="T430">
        <v>0</v>
      </c>
      <c r="U430" t="s">
        <v>302</v>
      </c>
    </row>
    <row r="431" spans="1:21" x14ac:dyDescent="0.35">
      <c r="A431">
        <v>430</v>
      </c>
      <c r="B431" t="s">
        <v>227</v>
      </c>
      <c r="C431" t="s">
        <v>16</v>
      </c>
      <c r="D431">
        <v>64</v>
      </c>
      <c r="E431">
        <v>6490000</v>
      </c>
      <c r="F431">
        <f t="shared" si="18"/>
        <v>101406.25</v>
      </c>
      <c r="G431" t="s">
        <v>12</v>
      </c>
      <c r="H431" t="s">
        <v>291</v>
      </c>
      <c r="I431">
        <v>2</v>
      </c>
      <c r="J431">
        <v>1</v>
      </c>
      <c r="K431" t="str">
        <f>VLOOKUP(J431,Legenda!$B$2:$C$3,2,FALSE)</f>
        <v>ano</v>
      </c>
      <c r="L431">
        <v>1</v>
      </c>
      <c r="M431" t="e">
        <f t="shared" si="19"/>
        <v>#NAME?</v>
      </c>
      <c r="N431" t="s">
        <v>8</v>
      </c>
      <c r="O431" t="s">
        <v>236</v>
      </c>
      <c r="P431">
        <v>15.5</v>
      </c>
      <c r="Q431">
        <v>0</v>
      </c>
      <c r="R431" t="e">
        <f t="shared" si="20"/>
        <v>#NAME?</v>
      </c>
      <c r="S431">
        <v>1</v>
      </c>
      <c r="T431">
        <v>0</v>
      </c>
      <c r="U431" t="s">
        <v>303</v>
      </c>
    </row>
    <row r="432" spans="1:21" x14ac:dyDescent="0.35">
      <c r="A432">
        <v>431</v>
      </c>
      <c r="B432" t="s">
        <v>227</v>
      </c>
      <c r="C432" t="s">
        <v>16</v>
      </c>
      <c r="D432">
        <v>65</v>
      </c>
      <c r="E432">
        <v>6990000</v>
      </c>
      <c r="F432">
        <f t="shared" si="18"/>
        <v>107538.46153846153</v>
      </c>
      <c r="G432" t="s">
        <v>43</v>
      </c>
      <c r="H432" t="s">
        <v>66</v>
      </c>
      <c r="I432">
        <v>2</v>
      </c>
      <c r="J432">
        <v>1</v>
      </c>
      <c r="K432" t="str">
        <f>VLOOKUP(J432,Legenda!$B$2:$C$3,2,FALSE)</f>
        <v>ano</v>
      </c>
      <c r="L432">
        <v>0</v>
      </c>
      <c r="M432" t="e">
        <f t="shared" si="19"/>
        <v>#NAME?</v>
      </c>
      <c r="N432" t="s">
        <v>33</v>
      </c>
      <c r="O432" t="s">
        <v>236</v>
      </c>
      <c r="P432">
        <v>16.7</v>
      </c>
      <c r="Q432">
        <v>0</v>
      </c>
      <c r="R432" t="e">
        <f t="shared" si="20"/>
        <v>#NAME?</v>
      </c>
      <c r="S432">
        <v>3</v>
      </c>
      <c r="T432">
        <v>0</v>
      </c>
      <c r="U432" t="s">
        <v>299</v>
      </c>
    </row>
    <row r="433" spans="1:21" x14ac:dyDescent="0.35">
      <c r="A433">
        <v>432</v>
      </c>
      <c r="B433" t="s">
        <v>227</v>
      </c>
      <c r="C433" t="s">
        <v>16</v>
      </c>
      <c r="D433">
        <v>32</v>
      </c>
      <c r="E433">
        <v>2090000</v>
      </c>
      <c r="F433">
        <f t="shared" si="18"/>
        <v>65312.5</v>
      </c>
      <c r="G433" t="s">
        <v>32</v>
      </c>
      <c r="H433" t="s">
        <v>18</v>
      </c>
      <c r="I433">
        <v>2</v>
      </c>
      <c r="J433">
        <v>0</v>
      </c>
      <c r="K433" t="str">
        <f>VLOOKUP(J433,Legenda!$B$2:$C$3,2,FALSE)</f>
        <v>ne</v>
      </c>
      <c r="L433">
        <v>1</v>
      </c>
      <c r="M433" t="e">
        <f t="shared" si="19"/>
        <v>#NAME?</v>
      </c>
      <c r="N433" t="s">
        <v>8</v>
      </c>
      <c r="O433" t="s">
        <v>231</v>
      </c>
      <c r="P433">
        <v>2.9</v>
      </c>
      <c r="Q433">
        <v>0</v>
      </c>
      <c r="R433" t="e">
        <f t="shared" si="20"/>
        <v>#NAME?</v>
      </c>
      <c r="S433">
        <v>1</v>
      </c>
      <c r="T433">
        <v>1</v>
      </c>
      <c r="U433" t="s">
        <v>300</v>
      </c>
    </row>
    <row r="434" spans="1:21" x14ac:dyDescent="0.35">
      <c r="A434">
        <v>433</v>
      </c>
      <c r="B434" t="s">
        <v>227</v>
      </c>
      <c r="C434" t="s">
        <v>16</v>
      </c>
      <c r="D434">
        <v>31</v>
      </c>
      <c r="E434">
        <v>2500000</v>
      </c>
      <c r="F434">
        <f t="shared" si="18"/>
        <v>80645.161290322576</v>
      </c>
      <c r="G434" t="s">
        <v>32</v>
      </c>
      <c r="H434" t="s">
        <v>13</v>
      </c>
      <c r="I434">
        <v>3</v>
      </c>
      <c r="J434">
        <v>0</v>
      </c>
      <c r="K434" t="str">
        <f>VLOOKUP(J434,Legenda!$B$2:$C$3,2,FALSE)</f>
        <v>ne</v>
      </c>
      <c r="L434">
        <v>1</v>
      </c>
      <c r="M434" t="e">
        <f t="shared" si="19"/>
        <v>#NAME?</v>
      </c>
      <c r="N434" t="s">
        <v>33</v>
      </c>
      <c r="O434" t="s">
        <v>231</v>
      </c>
      <c r="P434">
        <v>1.7</v>
      </c>
      <c r="Q434">
        <v>0</v>
      </c>
      <c r="R434" t="e">
        <f t="shared" si="20"/>
        <v>#NAME?</v>
      </c>
      <c r="S434">
        <v>1</v>
      </c>
      <c r="T434">
        <v>1</v>
      </c>
      <c r="U434" t="s">
        <v>301</v>
      </c>
    </row>
    <row r="435" spans="1:21" x14ac:dyDescent="0.35">
      <c r="A435">
        <v>434</v>
      </c>
      <c r="B435" t="s">
        <v>227</v>
      </c>
      <c r="C435" t="s">
        <v>16</v>
      </c>
      <c r="D435">
        <v>62</v>
      </c>
      <c r="E435">
        <v>4300000</v>
      </c>
      <c r="F435">
        <f t="shared" si="18"/>
        <v>69354.838709677424</v>
      </c>
      <c r="G435" t="s">
        <v>14</v>
      </c>
      <c r="H435" t="s">
        <v>13</v>
      </c>
      <c r="I435">
        <v>2</v>
      </c>
      <c r="J435">
        <v>1</v>
      </c>
      <c r="K435" t="str">
        <f>VLOOKUP(J435,Legenda!$B$2:$C$3,2,FALSE)</f>
        <v>ano</v>
      </c>
      <c r="L435">
        <v>0</v>
      </c>
      <c r="M435" t="e">
        <f t="shared" si="19"/>
        <v>#NAME?</v>
      </c>
      <c r="N435" t="s">
        <v>8</v>
      </c>
      <c r="O435" t="s">
        <v>231</v>
      </c>
      <c r="P435">
        <v>2.6</v>
      </c>
      <c r="Q435">
        <v>0</v>
      </c>
      <c r="R435" t="e">
        <f t="shared" si="20"/>
        <v>#NAME?</v>
      </c>
      <c r="S435">
        <v>1</v>
      </c>
      <c r="T435">
        <v>1</v>
      </c>
      <c r="U435" t="s">
        <v>302</v>
      </c>
    </row>
    <row r="436" spans="1:21" x14ac:dyDescent="0.35">
      <c r="A436">
        <v>435</v>
      </c>
      <c r="B436" t="s">
        <v>227</v>
      </c>
      <c r="C436" t="s">
        <v>16</v>
      </c>
      <c r="D436">
        <v>96</v>
      </c>
      <c r="E436">
        <v>5790000</v>
      </c>
      <c r="F436">
        <f t="shared" si="18"/>
        <v>60312.5</v>
      </c>
      <c r="G436" t="s">
        <v>282</v>
      </c>
      <c r="H436" t="s">
        <v>13</v>
      </c>
      <c r="I436">
        <v>8</v>
      </c>
      <c r="J436">
        <v>0</v>
      </c>
      <c r="K436" t="str">
        <f>VLOOKUP(J436,Legenda!$B$2:$C$3,2,FALSE)</f>
        <v>ne</v>
      </c>
      <c r="L436">
        <v>0</v>
      </c>
      <c r="M436" t="e">
        <f t="shared" si="19"/>
        <v>#NAME?</v>
      </c>
      <c r="N436" t="s">
        <v>8</v>
      </c>
      <c r="O436" t="s">
        <v>231</v>
      </c>
      <c r="P436">
        <v>0.55000000000000004</v>
      </c>
      <c r="Q436">
        <v>0</v>
      </c>
      <c r="R436" t="e">
        <f t="shared" si="20"/>
        <v>#NAME?</v>
      </c>
      <c r="S436">
        <v>1</v>
      </c>
      <c r="T436">
        <v>1</v>
      </c>
      <c r="U436" t="s">
        <v>303</v>
      </c>
    </row>
    <row r="437" spans="1:21" x14ac:dyDescent="0.35">
      <c r="A437">
        <v>436</v>
      </c>
      <c r="B437" t="s">
        <v>227</v>
      </c>
      <c r="C437" t="s">
        <v>16</v>
      </c>
      <c r="D437">
        <v>89</v>
      </c>
      <c r="E437">
        <v>5750000</v>
      </c>
      <c r="F437">
        <f t="shared" si="18"/>
        <v>64606.741573033709</v>
      </c>
      <c r="G437" t="s">
        <v>282</v>
      </c>
      <c r="H437" t="s">
        <v>13</v>
      </c>
      <c r="I437">
        <v>9</v>
      </c>
      <c r="J437">
        <v>1</v>
      </c>
      <c r="K437" t="str">
        <f>VLOOKUP(J437,Legenda!$B$2:$C$3,2,FALSE)</f>
        <v>ano</v>
      </c>
      <c r="L437">
        <v>1</v>
      </c>
      <c r="M437" t="e">
        <f t="shared" si="19"/>
        <v>#NAME?</v>
      </c>
      <c r="N437" t="s">
        <v>33</v>
      </c>
      <c r="O437" t="s">
        <v>231</v>
      </c>
      <c r="P437">
        <v>2.2999999999999998</v>
      </c>
      <c r="Q437">
        <v>0</v>
      </c>
      <c r="R437" t="e">
        <f t="shared" si="20"/>
        <v>#NAME?</v>
      </c>
      <c r="S437">
        <v>1</v>
      </c>
      <c r="T437">
        <v>1</v>
      </c>
      <c r="U437" t="s">
        <v>299</v>
      </c>
    </row>
    <row r="438" spans="1:21" x14ac:dyDescent="0.35">
      <c r="A438">
        <v>437</v>
      </c>
      <c r="B438" t="s">
        <v>227</v>
      </c>
      <c r="C438" t="s">
        <v>16</v>
      </c>
      <c r="D438">
        <v>63</v>
      </c>
      <c r="E438">
        <v>3678865</v>
      </c>
      <c r="F438">
        <f t="shared" si="18"/>
        <v>58394.682539682537</v>
      </c>
      <c r="G438" t="s">
        <v>20</v>
      </c>
      <c r="H438" t="s">
        <v>13</v>
      </c>
      <c r="I438">
        <v>3</v>
      </c>
      <c r="J438">
        <v>1</v>
      </c>
      <c r="K438" t="str">
        <f>VLOOKUP(J438,Legenda!$B$2:$C$3,2,FALSE)</f>
        <v>ano</v>
      </c>
      <c r="L438">
        <v>1</v>
      </c>
      <c r="M438" t="e">
        <f t="shared" si="19"/>
        <v>#NAME?</v>
      </c>
      <c r="N438" t="s">
        <v>16</v>
      </c>
      <c r="O438" t="s">
        <v>231</v>
      </c>
      <c r="P438">
        <v>3.4</v>
      </c>
      <c r="Q438">
        <v>0</v>
      </c>
      <c r="R438" t="e">
        <f t="shared" si="20"/>
        <v>#NAME?</v>
      </c>
      <c r="S438">
        <v>1</v>
      </c>
      <c r="T438">
        <v>1</v>
      </c>
      <c r="U438" t="s">
        <v>300</v>
      </c>
    </row>
    <row r="439" spans="1:21" x14ac:dyDescent="0.35">
      <c r="A439">
        <v>438</v>
      </c>
      <c r="B439" t="s">
        <v>227</v>
      </c>
      <c r="C439" t="s">
        <v>16</v>
      </c>
      <c r="D439">
        <v>102</v>
      </c>
      <c r="E439">
        <v>5790000</v>
      </c>
      <c r="F439">
        <f t="shared" si="18"/>
        <v>56764.705882352944</v>
      </c>
      <c r="G439" t="s">
        <v>282</v>
      </c>
      <c r="H439" t="s">
        <v>13</v>
      </c>
      <c r="I439">
        <v>8</v>
      </c>
      <c r="J439">
        <v>1</v>
      </c>
      <c r="K439" t="str">
        <f>VLOOKUP(J439,Legenda!$B$2:$C$3,2,FALSE)</f>
        <v>ano</v>
      </c>
      <c r="L439">
        <v>1</v>
      </c>
      <c r="M439" t="e">
        <f t="shared" si="19"/>
        <v>#NAME?</v>
      </c>
      <c r="N439" t="s">
        <v>33</v>
      </c>
      <c r="O439" t="s">
        <v>231</v>
      </c>
      <c r="P439">
        <v>3.1</v>
      </c>
      <c r="Q439">
        <v>0</v>
      </c>
      <c r="R439" t="e">
        <f t="shared" si="20"/>
        <v>#NAME?</v>
      </c>
      <c r="S439">
        <v>2</v>
      </c>
      <c r="T439">
        <v>1</v>
      </c>
      <c r="U439" t="s">
        <v>301</v>
      </c>
    </row>
    <row r="440" spans="1:21" x14ac:dyDescent="0.35">
      <c r="A440">
        <v>439</v>
      </c>
      <c r="B440" t="s">
        <v>227</v>
      </c>
      <c r="C440" t="s">
        <v>16</v>
      </c>
      <c r="D440">
        <v>93</v>
      </c>
      <c r="E440">
        <v>5950000</v>
      </c>
      <c r="F440">
        <f t="shared" si="18"/>
        <v>63978.494623655912</v>
      </c>
      <c r="G440" t="s">
        <v>43</v>
      </c>
      <c r="H440" t="s">
        <v>13</v>
      </c>
      <c r="I440">
        <v>1</v>
      </c>
      <c r="J440">
        <v>1</v>
      </c>
      <c r="K440" t="str">
        <f>VLOOKUP(J440,Legenda!$B$2:$C$3,2,FALSE)</f>
        <v>ano</v>
      </c>
      <c r="L440">
        <v>0</v>
      </c>
      <c r="M440" t="e">
        <f t="shared" si="19"/>
        <v>#NAME?</v>
      </c>
      <c r="N440" t="s">
        <v>8</v>
      </c>
      <c r="O440" t="s">
        <v>238</v>
      </c>
      <c r="P440">
        <v>0.45</v>
      </c>
      <c r="Q440">
        <v>0</v>
      </c>
      <c r="R440" t="e">
        <f t="shared" si="20"/>
        <v>#NAME?</v>
      </c>
      <c r="S440">
        <v>1</v>
      </c>
      <c r="T440">
        <v>1</v>
      </c>
      <c r="U440" t="s">
        <v>302</v>
      </c>
    </row>
    <row r="441" spans="1:21" x14ac:dyDescent="0.35">
      <c r="A441">
        <v>440</v>
      </c>
      <c r="B441" t="s">
        <v>227</v>
      </c>
      <c r="C441" t="s">
        <v>16</v>
      </c>
      <c r="D441">
        <v>54</v>
      </c>
      <c r="E441">
        <v>3990000</v>
      </c>
      <c r="F441">
        <f t="shared" si="18"/>
        <v>73888.888888888891</v>
      </c>
      <c r="G441" t="s">
        <v>12</v>
      </c>
      <c r="H441" t="s">
        <v>291</v>
      </c>
      <c r="I441">
        <v>2</v>
      </c>
      <c r="J441">
        <v>0</v>
      </c>
      <c r="K441" t="str">
        <f>VLOOKUP(J441,Legenda!$B$2:$C$3,2,FALSE)</f>
        <v>ne</v>
      </c>
      <c r="L441">
        <v>1</v>
      </c>
      <c r="M441" t="e">
        <f t="shared" si="19"/>
        <v>#NAME?</v>
      </c>
      <c r="N441" t="s">
        <v>8</v>
      </c>
      <c r="O441" t="s">
        <v>238</v>
      </c>
      <c r="P441">
        <v>0.6</v>
      </c>
      <c r="Q441">
        <v>0</v>
      </c>
      <c r="R441" t="e">
        <f t="shared" si="20"/>
        <v>#NAME?</v>
      </c>
      <c r="S441">
        <v>1</v>
      </c>
      <c r="T441">
        <v>1</v>
      </c>
      <c r="U441" t="s">
        <v>303</v>
      </c>
    </row>
    <row r="442" spans="1:21" x14ac:dyDescent="0.35">
      <c r="A442">
        <v>441</v>
      </c>
      <c r="B442" t="s">
        <v>227</v>
      </c>
      <c r="C442" t="s">
        <v>16</v>
      </c>
      <c r="D442">
        <v>107</v>
      </c>
      <c r="E442">
        <v>7150000</v>
      </c>
      <c r="F442">
        <f t="shared" si="18"/>
        <v>66822.429906542049</v>
      </c>
      <c r="G442" t="s">
        <v>43</v>
      </c>
      <c r="H442" t="s">
        <v>13</v>
      </c>
      <c r="I442">
        <v>3</v>
      </c>
      <c r="J442">
        <v>0</v>
      </c>
      <c r="K442" t="str">
        <f>VLOOKUP(J442,Legenda!$B$2:$C$3,2,FALSE)</f>
        <v>ne</v>
      </c>
      <c r="L442">
        <v>0</v>
      </c>
      <c r="M442" t="e">
        <f t="shared" si="19"/>
        <v>#NAME?</v>
      </c>
      <c r="N442" t="s">
        <v>8</v>
      </c>
      <c r="O442" t="s">
        <v>238</v>
      </c>
      <c r="P442">
        <v>1.5</v>
      </c>
      <c r="Q442">
        <v>0</v>
      </c>
      <c r="R442" t="e">
        <f t="shared" si="20"/>
        <v>#NAME?</v>
      </c>
      <c r="S442">
        <v>1</v>
      </c>
      <c r="T442">
        <v>1</v>
      </c>
      <c r="U442" t="s">
        <v>299</v>
      </c>
    </row>
    <row r="443" spans="1:21" x14ac:dyDescent="0.35">
      <c r="A443">
        <v>442</v>
      </c>
      <c r="B443" t="s">
        <v>227</v>
      </c>
      <c r="C443" t="s">
        <v>16</v>
      </c>
      <c r="D443">
        <v>65</v>
      </c>
      <c r="E443">
        <v>3600000</v>
      </c>
      <c r="F443">
        <f t="shared" si="18"/>
        <v>55384.615384615383</v>
      </c>
      <c r="G443" t="s">
        <v>12</v>
      </c>
      <c r="H443" t="s">
        <v>13</v>
      </c>
      <c r="I443">
        <v>1</v>
      </c>
      <c r="J443">
        <v>0</v>
      </c>
      <c r="K443" t="str">
        <f>VLOOKUP(J443,Legenda!$B$2:$C$3,2,FALSE)</f>
        <v>ne</v>
      </c>
      <c r="L443">
        <v>0</v>
      </c>
      <c r="M443" t="e">
        <f t="shared" si="19"/>
        <v>#NAME?</v>
      </c>
      <c r="N443" t="s">
        <v>33</v>
      </c>
      <c r="O443" t="s">
        <v>248</v>
      </c>
      <c r="P443">
        <v>22.5</v>
      </c>
      <c r="Q443">
        <v>0</v>
      </c>
      <c r="R443" t="e">
        <f t="shared" si="20"/>
        <v>#NAME?</v>
      </c>
      <c r="S443">
        <v>2</v>
      </c>
      <c r="T443">
        <v>0</v>
      </c>
      <c r="U443" t="s">
        <v>300</v>
      </c>
    </row>
    <row r="444" spans="1:21" x14ac:dyDescent="0.35">
      <c r="A444">
        <v>443</v>
      </c>
      <c r="B444" t="s">
        <v>227</v>
      </c>
      <c r="C444" t="s">
        <v>16</v>
      </c>
      <c r="D444">
        <v>28</v>
      </c>
      <c r="E444">
        <v>2650000</v>
      </c>
      <c r="F444">
        <f t="shared" si="18"/>
        <v>94642.857142857145</v>
      </c>
      <c r="G444" t="s">
        <v>41</v>
      </c>
      <c r="H444" t="s">
        <v>18</v>
      </c>
      <c r="I444">
        <v>1</v>
      </c>
      <c r="J444">
        <v>0</v>
      </c>
      <c r="K444" t="str">
        <f>VLOOKUP(J444,Legenda!$B$2:$C$3,2,FALSE)</f>
        <v>ne</v>
      </c>
      <c r="L444">
        <v>1</v>
      </c>
      <c r="M444" t="e">
        <f t="shared" si="19"/>
        <v>#NAME?</v>
      </c>
      <c r="N444" t="s">
        <v>8</v>
      </c>
      <c r="O444" t="s">
        <v>241</v>
      </c>
      <c r="P444">
        <v>4.5</v>
      </c>
      <c r="Q444">
        <v>0</v>
      </c>
      <c r="R444" t="e">
        <f t="shared" si="20"/>
        <v>#NAME?</v>
      </c>
      <c r="S444">
        <v>1</v>
      </c>
      <c r="T444">
        <v>0</v>
      </c>
      <c r="U444" t="s">
        <v>301</v>
      </c>
    </row>
    <row r="445" spans="1:21" x14ac:dyDescent="0.35">
      <c r="A445">
        <v>444</v>
      </c>
      <c r="B445" t="s">
        <v>227</v>
      </c>
      <c r="C445" t="s">
        <v>16</v>
      </c>
      <c r="D445">
        <v>74</v>
      </c>
      <c r="E445">
        <v>5990000</v>
      </c>
      <c r="F445">
        <f t="shared" si="18"/>
        <v>80945.945945945947</v>
      </c>
      <c r="G445" t="s">
        <v>43</v>
      </c>
      <c r="H445" t="s">
        <v>13</v>
      </c>
      <c r="I445">
        <v>3</v>
      </c>
      <c r="J445">
        <v>1</v>
      </c>
      <c r="K445" t="str">
        <f>VLOOKUP(J445,Legenda!$B$2:$C$3,2,FALSE)</f>
        <v>ano</v>
      </c>
      <c r="L445">
        <v>1</v>
      </c>
      <c r="M445" t="e">
        <f t="shared" si="19"/>
        <v>#NAME?</v>
      </c>
      <c r="N445" t="s">
        <v>33</v>
      </c>
      <c r="O445" t="s">
        <v>241</v>
      </c>
      <c r="P445">
        <v>5.2</v>
      </c>
      <c r="Q445">
        <v>0</v>
      </c>
      <c r="R445" t="e">
        <f t="shared" si="20"/>
        <v>#NAME?</v>
      </c>
      <c r="S445">
        <v>1</v>
      </c>
      <c r="T445">
        <v>0</v>
      </c>
      <c r="U445" t="s">
        <v>302</v>
      </c>
    </row>
    <row r="446" spans="1:21" x14ac:dyDescent="0.35">
      <c r="A446">
        <v>445</v>
      </c>
      <c r="B446" t="s">
        <v>227</v>
      </c>
      <c r="C446" t="s">
        <v>16</v>
      </c>
      <c r="D446">
        <v>70</v>
      </c>
      <c r="E446">
        <v>3950000</v>
      </c>
      <c r="F446">
        <f t="shared" si="18"/>
        <v>56428.571428571428</v>
      </c>
      <c r="G446" t="s">
        <v>20</v>
      </c>
      <c r="H446" t="s">
        <v>13</v>
      </c>
      <c r="I446">
        <v>4</v>
      </c>
      <c r="J446">
        <v>0</v>
      </c>
      <c r="K446" t="str">
        <f>VLOOKUP(J446,Legenda!$B$2:$C$3,2,FALSE)</f>
        <v>ne</v>
      </c>
      <c r="L446">
        <v>1</v>
      </c>
      <c r="M446" t="e">
        <f t="shared" si="19"/>
        <v>#NAME?</v>
      </c>
      <c r="N446" t="s">
        <v>30</v>
      </c>
      <c r="O446" t="s">
        <v>247</v>
      </c>
      <c r="Q446">
        <v>0</v>
      </c>
      <c r="R446" t="e">
        <f t="shared" si="20"/>
        <v>#NAME?</v>
      </c>
      <c r="S446">
        <v>2</v>
      </c>
      <c r="T446">
        <v>1</v>
      </c>
      <c r="U446" t="s">
        <v>303</v>
      </c>
    </row>
    <row r="447" spans="1:21" x14ac:dyDescent="0.35">
      <c r="A447">
        <v>446</v>
      </c>
      <c r="B447" t="s">
        <v>227</v>
      </c>
      <c r="C447" t="s">
        <v>16</v>
      </c>
      <c r="D447">
        <v>53</v>
      </c>
      <c r="E447">
        <v>3690000</v>
      </c>
      <c r="F447">
        <f t="shared" ref="F447:F510" si="21">E447/D447</f>
        <v>69622.641509433961</v>
      </c>
      <c r="G447" t="s">
        <v>14</v>
      </c>
      <c r="H447" t="s">
        <v>13</v>
      </c>
      <c r="I447">
        <v>3</v>
      </c>
      <c r="J447">
        <v>1</v>
      </c>
      <c r="K447" t="str">
        <f>VLOOKUP(J447,Legenda!$B$2:$C$3,2,FALSE)</f>
        <v>ano</v>
      </c>
      <c r="L447">
        <v>1</v>
      </c>
      <c r="M447" t="e">
        <f t="shared" si="19"/>
        <v>#NAME?</v>
      </c>
      <c r="N447" t="s">
        <v>30</v>
      </c>
      <c r="O447" t="s">
        <v>230</v>
      </c>
      <c r="P447">
        <v>14.6</v>
      </c>
      <c r="Q447">
        <v>0</v>
      </c>
      <c r="R447" t="e">
        <f t="shared" si="20"/>
        <v>#NAME?</v>
      </c>
      <c r="S447">
        <v>1</v>
      </c>
      <c r="T447">
        <v>0</v>
      </c>
      <c r="U447" t="s">
        <v>299</v>
      </c>
    </row>
    <row r="448" spans="1:21" x14ac:dyDescent="0.35">
      <c r="A448">
        <v>447</v>
      </c>
      <c r="B448" t="s">
        <v>227</v>
      </c>
      <c r="C448" t="s">
        <v>16</v>
      </c>
      <c r="D448">
        <v>67</v>
      </c>
      <c r="E448">
        <v>4550000</v>
      </c>
      <c r="F448">
        <f t="shared" si="21"/>
        <v>67910.447761194024</v>
      </c>
      <c r="G448" t="s">
        <v>43</v>
      </c>
      <c r="H448" t="s">
        <v>291</v>
      </c>
      <c r="I448">
        <v>1</v>
      </c>
      <c r="J448">
        <v>1</v>
      </c>
      <c r="K448" t="str">
        <f>VLOOKUP(J448,Legenda!$B$2:$C$3,2,FALSE)</f>
        <v>ano</v>
      </c>
      <c r="L448">
        <v>1</v>
      </c>
      <c r="M448" t="e">
        <f t="shared" si="19"/>
        <v>#NAME?</v>
      </c>
      <c r="N448" t="s">
        <v>16</v>
      </c>
      <c r="O448" t="s">
        <v>230</v>
      </c>
      <c r="P448">
        <v>15.8</v>
      </c>
      <c r="Q448">
        <v>0</v>
      </c>
      <c r="R448" t="e">
        <f t="shared" si="20"/>
        <v>#NAME?</v>
      </c>
      <c r="S448">
        <v>1</v>
      </c>
      <c r="T448">
        <v>0</v>
      </c>
      <c r="U448" t="s">
        <v>300</v>
      </c>
    </row>
    <row r="449" spans="1:21" x14ac:dyDescent="0.35">
      <c r="A449">
        <v>448</v>
      </c>
      <c r="B449" t="s">
        <v>227</v>
      </c>
      <c r="C449" t="s">
        <v>16</v>
      </c>
      <c r="D449">
        <v>40</v>
      </c>
      <c r="E449">
        <v>3700000</v>
      </c>
      <c r="F449">
        <f t="shared" si="21"/>
        <v>92500</v>
      </c>
      <c r="G449" t="s">
        <v>12</v>
      </c>
      <c r="H449" t="s">
        <v>13</v>
      </c>
      <c r="I449">
        <v>6</v>
      </c>
      <c r="J449">
        <v>0</v>
      </c>
      <c r="K449" t="str">
        <f>VLOOKUP(J449,Legenda!$B$2:$C$3,2,FALSE)</f>
        <v>ne</v>
      </c>
      <c r="L449">
        <v>1</v>
      </c>
      <c r="M449" t="e">
        <f t="shared" si="19"/>
        <v>#NAME?</v>
      </c>
      <c r="O449" t="s">
        <v>251</v>
      </c>
      <c r="P449">
        <v>2.1</v>
      </c>
      <c r="Q449">
        <v>0</v>
      </c>
      <c r="R449" t="e">
        <f t="shared" si="20"/>
        <v>#NAME?</v>
      </c>
      <c r="S449">
        <v>1</v>
      </c>
      <c r="T449">
        <v>1</v>
      </c>
      <c r="U449" t="s">
        <v>301</v>
      </c>
    </row>
    <row r="450" spans="1:21" x14ac:dyDescent="0.35">
      <c r="A450">
        <v>449</v>
      </c>
      <c r="B450" t="s">
        <v>227</v>
      </c>
      <c r="C450" t="s">
        <v>16</v>
      </c>
      <c r="D450">
        <v>64</v>
      </c>
      <c r="E450">
        <v>4970000</v>
      </c>
      <c r="F450">
        <f t="shared" si="21"/>
        <v>77656.25</v>
      </c>
      <c r="G450" t="s">
        <v>14</v>
      </c>
      <c r="H450" t="s">
        <v>291</v>
      </c>
      <c r="I450">
        <v>2</v>
      </c>
      <c r="J450">
        <v>1</v>
      </c>
      <c r="K450" t="str">
        <f>VLOOKUP(J450,Legenda!$B$2:$C$3,2,FALSE)</f>
        <v>ano</v>
      </c>
      <c r="L450">
        <v>1</v>
      </c>
      <c r="M450" t="e">
        <f t="shared" ref="M450:M513" si="22">VLOOKUP(L450,sklep,2,FALSE)</f>
        <v>#NAME?</v>
      </c>
      <c r="N450" t="s">
        <v>16</v>
      </c>
      <c r="O450" t="s">
        <v>249</v>
      </c>
      <c r="P450">
        <v>28.7</v>
      </c>
      <c r="Q450">
        <v>0</v>
      </c>
      <c r="R450" t="e">
        <f t="shared" ref="R450:R513" si="23">VLOOKUP(Q450,praha,2,FALSE)</f>
        <v>#NAME?</v>
      </c>
      <c r="S450">
        <v>1</v>
      </c>
      <c r="T450">
        <v>0</v>
      </c>
      <c r="U450" t="s">
        <v>302</v>
      </c>
    </row>
    <row r="451" spans="1:21" x14ac:dyDescent="0.35">
      <c r="A451">
        <v>450</v>
      </c>
      <c r="B451" t="s">
        <v>227</v>
      </c>
      <c r="C451" t="s">
        <v>16</v>
      </c>
      <c r="D451">
        <v>83</v>
      </c>
      <c r="E451">
        <v>5499000</v>
      </c>
      <c r="F451">
        <f t="shared" si="21"/>
        <v>66253.012048192773</v>
      </c>
      <c r="G451" t="s">
        <v>14</v>
      </c>
      <c r="H451" t="s">
        <v>291</v>
      </c>
      <c r="I451">
        <v>3</v>
      </c>
      <c r="J451">
        <v>1</v>
      </c>
      <c r="K451" t="str">
        <f>VLOOKUP(J451,Legenda!$B$2:$C$3,2,FALSE)</f>
        <v>ano</v>
      </c>
      <c r="L451">
        <v>1</v>
      </c>
      <c r="M451" t="e">
        <f t="shared" si="22"/>
        <v>#NAME?</v>
      </c>
      <c r="N451" t="s">
        <v>8</v>
      </c>
      <c r="O451" t="s">
        <v>244</v>
      </c>
      <c r="P451">
        <v>15.3</v>
      </c>
      <c r="Q451">
        <v>0</v>
      </c>
      <c r="R451" t="e">
        <f t="shared" si="23"/>
        <v>#NAME?</v>
      </c>
      <c r="S451">
        <v>1</v>
      </c>
      <c r="T451">
        <v>1</v>
      </c>
      <c r="U451" t="s">
        <v>303</v>
      </c>
    </row>
    <row r="452" spans="1:21" x14ac:dyDescent="0.35">
      <c r="A452">
        <v>451</v>
      </c>
      <c r="B452" t="s">
        <v>227</v>
      </c>
      <c r="C452" t="s">
        <v>16</v>
      </c>
      <c r="D452">
        <v>77</v>
      </c>
      <c r="E452">
        <v>5850000</v>
      </c>
      <c r="F452">
        <f t="shared" si="21"/>
        <v>75974.025974025979</v>
      </c>
      <c r="G452" t="s">
        <v>20</v>
      </c>
      <c r="H452" t="s">
        <v>13</v>
      </c>
      <c r="I452">
        <v>5</v>
      </c>
      <c r="J452">
        <v>1</v>
      </c>
      <c r="K452" t="str">
        <f>VLOOKUP(J452,Legenda!$B$2:$C$3,2,FALSE)</f>
        <v>ano</v>
      </c>
      <c r="L452">
        <v>1</v>
      </c>
      <c r="M452" t="e">
        <f t="shared" si="22"/>
        <v>#NAME?</v>
      </c>
      <c r="N452" t="s">
        <v>33</v>
      </c>
      <c r="O452" t="s">
        <v>228</v>
      </c>
      <c r="P452">
        <v>20.8</v>
      </c>
      <c r="Q452">
        <v>0</v>
      </c>
      <c r="R452" t="e">
        <f t="shared" si="23"/>
        <v>#NAME?</v>
      </c>
      <c r="S452">
        <v>1</v>
      </c>
      <c r="T452">
        <v>0</v>
      </c>
      <c r="U452" t="s">
        <v>299</v>
      </c>
    </row>
    <row r="453" spans="1:21" x14ac:dyDescent="0.35">
      <c r="A453">
        <v>452</v>
      </c>
      <c r="B453" t="s">
        <v>227</v>
      </c>
      <c r="C453" t="s">
        <v>16</v>
      </c>
      <c r="D453">
        <v>55</v>
      </c>
      <c r="E453">
        <v>2950000</v>
      </c>
      <c r="F453">
        <f t="shared" si="21"/>
        <v>53636.36363636364</v>
      </c>
      <c r="G453" t="s">
        <v>12</v>
      </c>
      <c r="H453" t="s">
        <v>13</v>
      </c>
      <c r="I453">
        <v>1</v>
      </c>
      <c r="J453">
        <v>0</v>
      </c>
      <c r="K453" t="str">
        <f>VLOOKUP(J453,Legenda!$B$2:$C$3,2,FALSE)</f>
        <v>ne</v>
      </c>
      <c r="L453">
        <v>0</v>
      </c>
      <c r="M453" t="e">
        <f t="shared" si="22"/>
        <v>#NAME?</v>
      </c>
      <c r="O453" t="s">
        <v>234</v>
      </c>
      <c r="P453">
        <v>1.2</v>
      </c>
      <c r="Q453">
        <v>0</v>
      </c>
      <c r="R453" t="e">
        <f t="shared" si="23"/>
        <v>#NAME?</v>
      </c>
      <c r="S453">
        <v>2</v>
      </c>
      <c r="T453">
        <v>1</v>
      </c>
      <c r="U453" t="s">
        <v>300</v>
      </c>
    </row>
    <row r="454" spans="1:21" x14ac:dyDescent="0.35">
      <c r="A454">
        <v>453</v>
      </c>
      <c r="B454" t="s">
        <v>227</v>
      </c>
      <c r="C454" t="s">
        <v>16</v>
      </c>
      <c r="D454">
        <v>42</v>
      </c>
      <c r="E454">
        <v>2100000</v>
      </c>
      <c r="F454">
        <f t="shared" si="21"/>
        <v>50000</v>
      </c>
      <c r="G454" t="s">
        <v>12</v>
      </c>
      <c r="H454" t="s">
        <v>290</v>
      </c>
      <c r="I454">
        <v>4</v>
      </c>
      <c r="J454">
        <v>0</v>
      </c>
      <c r="K454" t="str">
        <f>VLOOKUP(J454,Legenda!$B$2:$C$3,2,FALSE)</f>
        <v>ne</v>
      </c>
      <c r="L454">
        <v>1</v>
      </c>
      <c r="M454" t="e">
        <f t="shared" si="22"/>
        <v>#NAME?</v>
      </c>
      <c r="O454" t="s">
        <v>242</v>
      </c>
      <c r="P454">
        <v>1.4</v>
      </c>
      <c r="Q454">
        <v>0</v>
      </c>
      <c r="R454" t="e">
        <f t="shared" si="23"/>
        <v>#NAME?</v>
      </c>
      <c r="S454">
        <v>2</v>
      </c>
      <c r="T454">
        <v>0</v>
      </c>
      <c r="U454" t="s">
        <v>301</v>
      </c>
    </row>
    <row r="455" spans="1:21" x14ac:dyDescent="0.35">
      <c r="A455">
        <v>454</v>
      </c>
      <c r="B455" t="s">
        <v>227</v>
      </c>
      <c r="C455" t="s">
        <v>16</v>
      </c>
      <c r="D455">
        <v>22</v>
      </c>
      <c r="E455">
        <v>2100000</v>
      </c>
      <c r="F455">
        <f t="shared" si="21"/>
        <v>95454.545454545456</v>
      </c>
      <c r="G455" t="s">
        <v>41</v>
      </c>
      <c r="H455" t="s">
        <v>290</v>
      </c>
      <c r="I455">
        <v>9</v>
      </c>
      <c r="J455">
        <v>0</v>
      </c>
      <c r="K455" t="str">
        <f>VLOOKUP(J455,Legenda!$B$2:$C$3,2,FALSE)</f>
        <v>ne</v>
      </c>
      <c r="L455">
        <v>1</v>
      </c>
      <c r="M455" t="e">
        <f t="shared" si="22"/>
        <v>#NAME?</v>
      </c>
      <c r="N455" t="s">
        <v>8</v>
      </c>
      <c r="O455" t="s">
        <v>232</v>
      </c>
      <c r="P455">
        <v>23.8</v>
      </c>
      <c r="Q455">
        <v>0</v>
      </c>
      <c r="R455" t="e">
        <f t="shared" si="23"/>
        <v>#NAME?</v>
      </c>
      <c r="S455">
        <v>1</v>
      </c>
      <c r="T455">
        <v>0</v>
      </c>
      <c r="U455" t="s">
        <v>302</v>
      </c>
    </row>
    <row r="456" spans="1:21" x14ac:dyDescent="0.35">
      <c r="A456">
        <v>455</v>
      </c>
      <c r="B456" t="s">
        <v>227</v>
      </c>
      <c r="C456" t="s">
        <v>16</v>
      </c>
      <c r="D456">
        <v>84</v>
      </c>
      <c r="E456">
        <v>7553790</v>
      </c>
      <c r="F456">
        <f t="shared" si="21"/>
        <v>89926.071428571435</v>
      </c>
      <c r="G456" t="s">
        <v>20</v>
      </c>
      <c r="H456" t="s">
        <v>13</v>
      </c>
      <c r="I456">
        <v>5</v>
      </c>
      <c r="J456">
        <v>1</v>
      </c>
      <c r="K456" t="str">
        <f>VLOOKUP(J456,Legenda!$B$2:$C$3,2,FALSE)</f>
        <v>ano</v>
      </c>
      <c r="L456">
        <v>1</v>
      </c>
      <c r="M456" t="e">
        <f t="shared" si="22"/>
        <v>#NAME?</v>
      </c>
      <c r="N456" t="s">
        <v>8</v>
      </c>
      <c r="O456" t="s">
        <v>232</v>
      </c>
      <c r="P456">
        <v>22.3</v>
      </c>
      <c r="Q456">
        <v>0</v>
      </c>
      <c r="R456" t="e">
        <f t="shared" si="23"/>
        <v>#NAME?</v>
      </c>
      <c r="S456">
        <v>1</v>
      </c>
      <c r="T456">
        <v>0</v>
      </c>
      <c r="U456" t="s">
        <v>303</v>
      </c>
    </row>
    <row r="457" spans="1:21" x14ac:dyDescent="0.35">
      <c r="A457">
        <v>456</v>
      </c>
      <c r="B457" t="s">
        <v>227</v>
      </c>
      <c r="C457" t="s">
        <v>16</v>
      </c>
      <c r="D457">
        <v>71</v>
      </c>
      <c r="E457">
        <v>3500000</v>
      </c>
      <c r="F457">
        <f t="shared" si="21"/>
        <v>49295.774647887323</v>
      </c>
      <c r="G457" t="s">
        <v>43</v>
      </c>
      <c r="H457" t="s">
        <v>13</v>
      </c>
      <c r="I457">
        <v>5</v>
      </c>
      <c r="J457">
        <v>1</v>
      </c>
      <c r="K457" t="str">
        <f>VLOOKUP(J457,Legenda!$B$2:$C$3,2,FALSE)</f>
        <v>ano</v>
      </c>
      <c r="L457">
        <v>1</v>
      </c>
      <c r="M457" t="e">
        <f t="shared" si="22"/>
        <v>#NAME?</v>
      </c>
      <c r="N457" t="s">
        <v>8</v>
      </c>
      <c r="O457" t="s">
        <v>239</v>
      </c>
      <c r="P457">
        <v>22.3</v>
      </c>
      <c r="Q457">
        <v>0</v>
      </c>
      <c r="R457" t="e">
        <f t="shared" si="23"/>
        <v>#NAME?</v>
      </c>
      <c r="S457">
        <v>2</v>
      </c>
      <c r="T457">
        <v>0</v>
      </c>
      <c r="U457" t="s">
        <v>299</v>
      </c>
    </row>
    <row r="458" spans="1:21" x14ac:dyDescent="0.35">
      <c r="A458">
        <v>457</v>
      </c>
      <c r="B458" t="s">
        <v>227</v>
      </c>
      <c r="C458" t="s">
        <v>16</v>
      </c>
      <c r="D458">
        <v>121</v>
      </c>
      <c r="E458">
        <v>2952000</v>
      </c>
      <c r="F458">
        <f t="shared" si="21"/>
        <v>24396.694214876032</v>
      </c>
      <c r="G458" t="s">
        <v>282</v>
      </c>
      <c r="H458" t="s">
        <v>290</v>
      </c>
      <c r="I458">
        <v>2</v>
      </c>
      <c r="J458">
        <v>1</v>
      </c>
      <c r="K458" t="str">
        <f>VLOOKUP(J458,Legenda!$B$2:$C$3,2,FALSE)</f>
        <v>ano</v>
      </c>
      <c r="L458">
        <v>1</v>
      </c>
      <c r="M458" t="e">
        <f t="shared" si="22"/>
        <v>#NAME?</v>
      </c>
      <c r="N458" t="s">
        <v>8</v>
      </c>
      <c r="O458" t="s">
        <v>250</v>
      </c>
      <c r="P458">
        <v>24.4</v>
      </c>
      <c r="Q458">
        <v>0</v>
      </c>
      <c r="R458" t="e">
        <f t="shared" si="23"/>
        <v>#NAME?</v>
      </c>
      <c r="S458">
        <v>2</v>
      </c>
      <c r="T458">
        <v>0</v>
      </c>
      <c r="U458" t="s">
        <v>300</v>
      </c>
    </row>
    <row r="459" spans="1:21" x14ac:dyDescent="0.35">
      <c r="A459">
        <v>458</v>
      </c>
      <c r="B459" t="s">
        <v>227</v>
      </c>
      <c r="C459" t="s">
        <v>16</v>
      </c>
      <c r="D459">
        <v>64</v>
      </c>
      <c r="E459">
        <v>5980000</v>
      </c>
      <c r="F459">
        <f t="shared" si="21"/>
        <v>93437.5</v>
      </c>
      <c r="G459" t="s">
        <v>43</v>
      </c>
      <c r="H459" t="s">
        <v>13</v>
      </c>
      <c r="I459">
        <v>3</v>
      </c>
      <c r="J459">
        <v>1</v>
      </c>
      <c r="K459" t="str">
        <f>VLOOKUP(J459,Legenda!$B$2:$C$3,2,FALSE)</f>
        <v>ano</v>
      </c>
      <c r="L459">
        <v>0</v>
      </c>
      <c r="M459" t="e">
        <f t="shared" si="22"/>
        <v>#NAME?</v>
      </c>
      <c r="N459" t="s">
        <v>8</v>
      </c>
      <c r="O459" t="s">
        <v>252</v>
      </c>
      <c r="P459">
        <v>16</v>
      </c>
      <c r="Q459">
        <v>0</v>
      </c>
      <c r="R459" t="e">
        <f t="shared" si="23"/>
        <v>#NAME?</v>
      </c>
      <c r="S459">
        <v>1</v>
      </c>
      <c r="T459">
        <v>0</v>
      </c>
      <c r="U459" t="s">
        <v>301</v>
      </c>
    </row>
    <row r="460" spans="1:21" x14ac:dyDescent="0.35">
      <c r="A460">
        <v>459</v>
      </c>
      <c r="B460" t="s">
        <v>24</v>
      </c>
      <c r="C460" t="s">
        <v>16</v>
      </c>
      <c r="D460">
        <v>42</v>
      </c>
      <c r="E460">
        <v>1549000</v>
      </c>
      <c r="F460">
        <f t="shared" si="21"/>
        <v>36880.952380952382</v>
      </c>
      <c r="G460" t="s">
        <v>14</v>
      </c>
      <c r="H460" t="s">
        <v>13</v>
      </c>
      <c r="I460">
        <v>4</v>
      </c>
      <c r="J460">
        <v>1</v>
      </c>
      <c r="K460" t="str">
        <f>VLOOKUP(J460,Legenda!$B$2:$C$3,2,FALSE)</f>
        <v>ano</v>
      </c>
      <c r="L460">
        <v>1</v>
      </c>
      <c r="M460" t="e">
        <f t="shared" si="22"/>
        <v>#NAME?</v>
      </c>
      <c r="N460" t="s">
        <v>8</v>
      </c>
      <c r="O460" t="s">
        <v>44</v>
      </c>
      <c r="P460">
        <v>9.4</v>
      </c>
      <c r="Q460">
        <v>0</v>
      </c>
      <c r="R460" t="e">
        <f t="shared" si="23"/>
        <v>#NAME?</v>
      </c>
      <c r="S460">
        <v>1</v>
      </c>
      <c r="T460">
        <v>0</v>
      </c>
      <c r="U460" t="s">
        <v>302</v>
      </c>
    </row>
    <row r="461" spans="1:21" x14ac:dyDescent="0.35">
      <c r="A461">
        <v>460</v>
      </c>
      <c r="B461" t="s">
        <v>24</v>
      </c>
      <c r="C461" t="s">
        <v>16</v>
      </c>
      <c r="D461">
        <v>52</v>
      </c>
      <c r="E461">
        <v>1160000</v>
      </c>
      <c r="F461">
        <f t="shared" si="21"/>
        <v>22307.692307692309</v>
      </c>
      <c r="G461" t="s">
        <v>12</v>
      </c>
      <c r="H461" t="s">
        <v>13</v>
      </c>
      <c r="I461">
        <v>2</v>
      </c>
      <c r="J461">
        <v>1</v>
      </c>
      <c r="K461" t="str">
        <f>VLOOKUP(J461,Legenda!$B$2:$C$3,2,FALSE)</f>
        <v>ano</v>
      </c>
      <c r="L461">
        <v>1</v>
      </c>
      <c r="M461" t="e">
        <f t="shared" si="22"/>
        <v>#NAME?</v>
      </c>
      <c r="N461" t="s">
        <v>8</v>
      </c>
      <c r="O461" t="s">
        <v>31</v>
      </c>
      <c r="P461">
        <v>14.2</v>
      </c>
      <c r="Q461">
        <v>0</v>
      </c>
      <c r="R461" t="e">
        <f t="shared" si="23"/>
        <v>#NAME?</v>
      </c>
      <c r="S461">
        <v>1</v>
      </c>
      <c r="T461">
        <v>0</v>
      </c>
      <c r="U461" t="s">
        <v>303</v>
      </c>
    </row>
    <row r="462" spans="1:21" x14ac:dyDescent="0.35">
      <c r="A462">
        <v>461</v>
      </c>
      <c r="B462" t="s">
        <v>24</v>
      </c>
      <c r="C462" t="s">
        <v>16</v>
      </c>
      <c r="D462">
        <v>80</v>
      </c>
      <c r="E462">
        <v>2200000</v>
      </c>
      <c r="F462">
        <f t="shared" si="21"/>
        <v>27500</v>
      </c>
      <c r="G462" t="s">
        <v>20</v>
      </c>
      <c r="H462" t="s">
        <v>13</v>
      </c>
      <c r="I462">
        <v>1</v>
      </c>
      <c r="J462">
        <v>0</v>
      </c>
      <c r="K462" t="str">
        <f>VLOOKUP(J462,Legenda!$B$2:$C$3,2,FALSE)</f>
        <v>ne</v>
      </c>
      <c r="L462">
        <v>1</v>
      </c>
      <c r="M462" t="e">
        <f t="shared" si="22"/>
        <v>#NAME?</v>
      </c>
      <c r="N462" t="s">
        <v>8</v>
      </c>
      <c r="O462" t="s">
        <v>31</v>
      </c>
      <c r="P462">
        <v>14.3</v>
      </c>
      <c r="Q462">
        <v>0</v>
      </c>
      <c r="R462" t="e">
        <f t="shared" si="23"/>
        <v>#NAME?</v>
      </c>
      <c r="S462">
        <v>1</v>
      </c>
      <c r="T462">
        <v>0</v>
      </c>
      <c r="U462" t="s">
        <v>299</v>
      </c>
    </row>
    <row r="463" spans="1:21" x14ac:dyDescent="0.35">
      <c r="A463">
        <v>462</v>
      </c>
      <c r="B463" t="s">
        <v>24</v>
      </c>
      <c r="C463" t="s">
        <v>16</v>
      </c>
      <c r="D463">
        <v>34</v>
      </c>
      <c r="E463">
        <v>790000</v>
      </c>
      <c r="F463">
        <f t="shared" si="21"/>
        <v>23235.294117647059</v>
      </c>
      <c r="G463" t="s">
        <v>32</v>
      </c>
      <c r="H463" t="s">
        <v>13</v>
      </c>
      <c r="I463">
        <v>6</v>
      </c>
      <c r="J463">
        <v>0</v>
      </c>
      <c r="K463" t="str">
        <f>VLOOKUP(J463,Legenda!$B$2:$C$3,2,FALSE)</f>
        <v>ne</v>
      </c>
      <c r="L463">
        <v>1</v>
      </c>
      <c r="M463" t="e">
        <f t="shared" si="22"/>
        <v>#NAME?</v>
      </c>
      <c r="N463" t="s">
        <v>8</v>
      </c>
      <c r="O463" t="s">
        <v>31</v>
      </c>
      <c r="P463">
        <v>0.95</v>
      </c>
      <c r="Q463">
        <v>0</v>
      </c>
      <c r="R463" t="e">
        <f t="shared" si="23"/>
        <v>#NAME?</v>
      </c>
      <c r="S463">
        <v>1</v>
      </c>
      <c r="T463">
        <v>0</v>
      </c>
      <c r="U463" t="s">
        <v>300</v>
      </c>
    </row>
    <row r="464" spans="1:21" x14ac:dyDescent="0.35">
      <c r="A464">
        <v>463</v>
      </c>
      <c r="B464" t="s">
        <v>24</v>
      </c>
      <c r="C464" t="s">
        <v>16</v>
      </c>
      <c r="D464">
        <v>63</v>
      </c>
      <c r="E464">
        <v>2149000</v>
      </c>
      <c r="F464">
        <f t="shared" si="21"/>
        <v>34111.111111111109</v>
      </c>
      <c r="G464" t="s">
        <v>14</v>
      </c>
      <c r="H464" t="s">
        <v>18</v>
      </c>
      <c r="I464">
        <v>2</v>
      </c>
      <c r="J464">
        <v>1</v>
      </c>
      <c r="K464" t="str">
        <f>VLOOKUP(J464,Legenda!$B$2:$C$3,2,FALSE)</f>
        <v>ano</v>
      </c>
      <c r="L464">
        <v>1</v>
      </c>
      <c r="M464" t="e">
        <f t="shared" si="22"/>
        <v>#NAME?</v>
      </c>
      <c r="N464" t="s">
        <v>16</v>
      </c>
      <c r="O464" t="s">
        <v>38</v>
      </c>
      <c r="P464">
        <v>6.2</v>
      </c>
      <c r="Q464">
        <v>0</v>
      </c>
      <c r="R464" t="e">
        <f t="shared" si="23"/>
        <v>#NAME?</v>
      </c>
      <c r="S464">
        <v>1</v>
      </c>
      <c r="T464">
        <v>1</v>
      </c>
      <c r="U464" t="s">
        <v>301</v>
      </c>
    </row>
    <row r="465" spans="1:21" x14ac:dyDescent="0.35">
      <c r="A465">
        <v>464</v>
      </c>
      <c r="B465" t="s">
        <v>24</v>
      </c>
      <c r="C465" t="s">
        <v>16</v>
      </c>
      <c r="D465">
        <v>75</v>
      </c>
      <c r="E465">
        <v>3300000</v>
      </c>
      <c r="F465">
        <f t="shared" si="21"/>
        <v>44000</v>
      </c>
      <c r="G465" t="s">
        <v>20</v>
      </c>
      <c r="H465" t="s">
        <v>291</v>
      </c>
      <c r="I465">
        <v>6</v>
      </c>
      <c r="J465">
        <v>1</v>
      </c>
      <c r="K465" t="str">
        <f>VLOOKUP(J465,Legenda!$B$2:$C$3,2,FALSE)</f>
        <v>ano</v>
      </c>
      <c r="L465">
        <v>1</v>
      </c>
      <c r="M465" t="e">
        <f t="shared" si="22"/>
        <v>#NAME?</v>
      </c>
      <c r="N465" t="s">
        <v>8</v>
      </c>
      <c r="O465" t="s">
        <v>38</v>
      </c>
      <c r="P465">
        <v>6</v>
      </c>
      <c r="Q465">
        <v>0</v>
      </c>
      <c r="R465" t="e">
        <f t="shared" si="23"/>
        <v>#NAME?</v>
      </c>
      <c r="S465">
        <v>3</v>
      </c>
      <c r="T465">
        <v>1</v>
      </c>
      <c r="U465" t="s">
        <v>302</v>
      </c>
    </row>
    <row r="466" spans="1:21" x14ac:dyDescent="0.35">
      <c r="A466">
        <v>465</v>
      </c>
      <c r="B466" t="s">
        <v>24</v>
      </c>
      <c r="C466" t="s">
        <v>16</v>
      </c>
      <c r="D466">
        <v>66</v>
      </c>
      <c r="E466">
        <v>2990000</v>
      </c>
      <c r="F466">
        <f t="shared" si="21"/>
        <v>45303.030303030304</v>
      </c>
      <c r="G466" t="s">
        <v>20</v>
      </c>
      <c r="H466" t="s">
        <v>13</v>
      </c>
      <c r="I466">
        <v>1</v>
      </c>
      <c r="J466">
        <v>1</v>
      </c>
      <c r="K466" t="str">
        <f>VLOOKUP(J466,Legenda!$B$2:$C$3,2,FALSE)</f>
        <v>ano</v>
      </c>
      <c r="L466">
        <v>1</v>
      </c>
      <c r="M466" t="e">
        <f t="shared" si="22"/>
        <v>#NAME?</v>
      </c>
      <c r="N466" t="s">
        <v>8</v>
      </c>
      <c r="O466" t="s">
        <v>35</v>
      </c>
      <c r="P466">
        <v>1</v>
      </c>
      <c r="Q466">
        <v>0</v>
      </c>
      <c r="R466" t="e">
        <f t="shared" si="23"/>
        <v>#NAME?</v>
      </c>
      <c r="S466">
        <v>3</v>
      </c>
      <c r="T466">
        <v>1</v>
      </c>
      <c r="U466" t="s">
        <v>303</v>
      </c>
    </row>
    <row r="467" spans="1:21" x14ac:dyDescent="0.35">
      <c r="A467">
        <v>466</v>
      </c>
      <c r="B467" t="s">
        <v>24</v>
      </c>
      <c r="C467" t="s">
        <v>16</v>
      </c>
      <c r="D467">
        <v>59</v>
      </c>
      <c r="E467">
        <v>1300000</v>
      </c>
      <c r="F467">
        <f t="shared" si="21"/>
        <v>22033.898305084746</v>
      </c>
      <c r="G467" t="s">
        <v>14</v>
      </c>
      <c r="H467" t="s">
        <v>18</v>
      </c>
      <c r="I467">
        <v>2</v>
      </c>
      <c r="J467">
        <v>0</v>
      </c>
      <c r="K467" t="str">
        <f>VLOOKUP(J467,Legenda!$B$2:$C$3,2,FALSE)</f>
        <v>ne</v>
      </c>
      <c r="L467">
        <v>1</v>
      </c>
      <c r="M467" t="e">
        <f t="shared" si="22"/>
        <v>#NAME?</v>
      </c>
      <c r="N467" t="s">
        <v>33</v>
      </c>
      <c r="O467" t="s">
        <v>35</v>
      </c>
      <c r="P467">
        <v>4.5</v>
      </c>
      <c r="Q467">
        <v>0</v>
      </c>
      <c r="R467" t="e">
        <f t="shared" si="23"/>
        <v>#NAME?</v>
      </c>
      <c r="S467">
        <v>1</v>
      </c>
      <c r="T467">
        <v>1</v>
      </c>
      <c r="U467" t="s">
        <v>299</v>
      </c>
    </row>
    <row r="468" spans="1:21" x14ac:dyDescent="0.35">
      <c r="A468">
        <v>467</v>
      </c>
      <c r="B468" t="s">
        <v>24</v>
      </c>
      <c r="C468" t="s">
        <v>16</v>
      </c>
      <c r="D468">
        <v>36</v>
      </c>
      <c r="E468">
        <v>1400000</v>
      </c>
      <c r="F468">
        <f t="shared" si="21"/>
        <v>38888.888888888891</v>
      </c>
      <c r="G468" t="s">
        <v>32</v>
      </c>
      <c r="H468" t="s">
        <v>13</v>
      </c>
      <c r="I468">
        <v>7</v>
      </c>
      <c r="J468">
        <v>0</v>
      </c>
      <c r="K468" t="str">
        <f>VLOOKUP(J468,Legenda!$B$2:$C$3,2,FALSE)</f>
        <v>ne</v>
      </c>
      <c r="L468">
        <v>0</v>
      </c>
      <c r="M468" t="e">
        <f t="shared" si="22"/>
        <v>#NAME?</v>
      </c>
      <c r="N468" t="s">
        <v>8</v>
      </c>
      <c r="O468" t="s">
        <v>35</v>
      </c>
      <c r="P468">
        <v>2</v>
      </c>
      <c r="Q468">
        <v>0</v>
      </c>
      <c r="R468" t="e">
        <f t="shared" si="23"/>
        <v>#NAME?</v>
      </c>
      <c r="S468">
        <v>1</v>
      </c>
      <c r="T468">
        <v>1</v>
      </c>
      <c r="U468" t="s">
        <v>300</v>
      </c>
    </row>
    <row r="469" spans="1:21" x14ac:dyDescent="0.35">
      <c r="A469">
        <v>468</v>
      </c>
      <c r="B469" t="s">
        <v>24</v>
      </c>
      <c r="C469" t="s">
        <v>16</v>
      </c>
      <c r="D469">
        <v>63</v>
      </c>
      <c r="E469">
        <v>1399900</v>
      </c>
      <c r="F469">
        <f t="shared" si="21"/>
        <v>22220.634920634922</v>
      </c>
      <c r="G469" t="s">
        <v>14</v>
      </c>
      <c r="H469" t="s">
        <v>291</v>
      </c>
      <c r="I469">
        <v>5</v>
      </c>
      <c r="J469">
        <v>1</v>
      </c>
      <c r="K469" t="str">
        <f>VLOOKUP(J469,Legenda!$B$2:$C$3,2,FALSE)</f>
        <v>ano</v>
      </c>
      <c r="L469">
        <v>1</v>
      </c>
      <c r="M469" t="e">
        <f t="shared" si="22"/>
        <v>#NAME?</v>
      </c>
      <c r="N469" t="s">
        <v>8</v>
      </c>
      <c r="O469" t="s">
        <v>35</v>
      </c>
      <c r="P469">
        <v>1.8</v>
      </c>
      <c r="Q469">
        <v>0</v>
      </c>
      <c r="R469" t="e">
        <f t="shared" si="23"/>
        <v>#NAME?</v>
      </c>
      <c r="S469">
        <v>1</v>
      </c>
      <c r="T469">
        <v>1</v>
      </c>
      <c r="U469" t="s">
        <v>301</v>
      </c>
    </row>
    <row r="470" spans="1:21" x14ac:dyDescent="0.35">
      <c r="A470">
        <v>469</v>
      </c>
      <c r="B470" t="s">
        <v>24</v>
      </c>
      <c r="C470" t="s">
        <v>16</v>
      </c>
      <c r="D470">
        <v>40</v>
      </c>
      <c r="E470">
        <v>700000</v>
      </c>
      <c r="F470">
        <f t="shared" si="21"/>
        <v>17500</v>
      </c>
      <c r="G470" t="s">
        <v>32</v>
      </c>
      <c r="H470" t="s">
        <v>13</v>
      </c>
      <c r="I470">
        <v>3</v>
      </c>
      <c r="J470">
        <v>0</v>
      </c>
      <c r="K470" t="str">
        <f>VLOOKUP(J470,Legenda!$B$2:$C$3,2,FALSE)</f>
        <v>ne</v>
      </c>
      <c r="L470">
        <v>1</v>
      </c>
      <c r="M470" t="e">
        <f t="shared" si="22"/>
        <v>#NAME?</v>
      </c>
      <c r="N470" t="s">
        <v>33</v>
      </c>
      <c r="O470" t="s">
        <v>34</v>
      </c>
      <c r="P470">
        <v>6.3</v>
      </c>
      <c r="Q470">
        <v>0</v>
      </c>
      <c r="R470" t="e">
        <f t="shared" si="23"/>
        <v>#NAME?</v>
      </c>
      <c r="S470">
        <v>2</v>
      </c>
      <c r="T470">
        <v>0</v>
      </c>
      <c r="U470" t="s">
        <v>302</v>
      </c>
    </row>
    <row r="471" spans="1:21" x14ac:dyDescent="0.35">
      <c r="A471">
        <v>470</v>
      </c>
      <c r="B471" t="s">
        <v>24</v>
      </c>
      <c r="C471" t="s">
        <v>16</v>
      </c>
      <c r="D471">
        <v>52</v>
      </c>
      <c r="E471">
        <v>999999</v>
      </c>
      <c r="F471">
        <f t="shared" si="21"/>
        <v>19230.75</v>
      </c>
      <c r="G471" t="s">
        <v>14</v>
      </c>
      <c r="H471" t="s">
        <v>18</v>
      </c>
      <c r="I471">
        <v>3</v>
      </c>
      <c r="J471">
        <v>0</v>
      </c>
      <c r="K471" t="str">
        <f>VLOOKUP(J471,Legenda!$B$2:$C$3,2,FALSE)</f>
        <v>ne</v>
      </c>
      <c r="L471">
        <v>1</v>
      </c>
      <c r="M471" t="e">
        <f t="shared" si="22"/>
        <v>#NAME?</v>
      </c>
      <c r="N471" t="s">
        <v>8</v>
      </c>
      <c r="O471" t="s">
        <v>34</v>
      </c>
      <c r="P471">
        <v>5.7</v>
      </c>
      <c r="Q471">
        <v>0</v>
      </c>
      <c r="R471" t="e">
        <f t="shared" si="23"/>
        <v>#NAME?</v>
      </c>
      <c r="S471">
        <v>2</v>
      </c>
      <c r="T471">
        <v>0</v>
      </c>
      <c r="U471" t="s">
        <v>303</v>
      </c>
    </row>
    <row r="472" spans="1:21" x14ac:dyDescent="0.35">
      <c r="A472">
        <v>471</v>
      </c>
      <c r="B472" t="s">
        <v>24</v>
      </c>
      <c r="C472" t="s">
        <v>16</v>
      </c>
      <c r="D472">
        <v>57</v>
      </c>
      <c r="E472">
        <v>1350000</v>
      </c>
      <c r="F472">
        <f t="shared" si="21"/>
        <v>23684.21052631579</v>
      </c>
      <c r="G472" t="s">
        <v>14</v>
      </c>
      <c r="H472" t="s">
        <v>18</v>
      </c>
      <c r="I472">
        <v>2</v>
      </c>
      <c r="J472">
        <v>1</v>
      </c>
      <c r="K472" t="str">
        <f>VLOOKUP(J472,Legenda!$B$2:$C$3,2,FALSE)</f>
        <v>ano</v>
      </c>
      <c r="L472">
        <v>0</v>
      </c>
      <c r="M472" t="e">
        <f t="shared" si="22"/>
        <v>#NAME?</v>
      </c>
      <c r="N472" t="s">
        <v>8</v>
      </c>
      <c r="O472" t="s">
        <v>34</v>
      </c>
      <c r="P472">
        <v>6.6</v>
      </c>
      <c r="Q472">
        <v>0</v>
      </c>
      <c r="R472" t="e">
        <f t="shared" si="23"/>
        <v>#NAME?</v>
      </c>
      <c r="S472">
        <v>1</v>
      </c>
      <c r="T472">
        <v>0</v>
      </c>
      <c r="U472" t="s">
        <v>299</v>
      </c>
    </row>
    <row r="473" spans="1:21" x14ac:dyDescent="0.35">
      <c r="A473">
        <v>472</v>
      </c>
      <c r="B473" t="s">
        <v>24</v>
      </c>
      <c r="C473" t="s">
        <v>16</v>
      </c>
      <c r="D473">
        <v>67</v>
      </c>
      <c r="E473">
        <v>1599000</v>
      </c>
      <c r="F473">
        <f t="shared" si="21"/>
        <v>23865.671641791047</v>
      </c>
      <c r="G473" t="s">
        <v>14</v>
      </c>
      <c r="H473" t="s">
        <v>13</v>
      </c>
      <c r="I473">
        <v>5</v>
      </c>
      <c r="J473">
        <v>1</v>
      </c>
      <c r="K473" t="str">
        <f>VLOOKUP(J473,Legenda!$B$2:$C$3,2,FALSE)</f>
        <v>ano</v>
      </c>
      <c r="L473">
        <v>0</v>
      </c>
      <c r="M473" t="e">
        <f t="shared" si="22"/>
        <v>#NAME?</v>
      </c>
      <c r="N473" t="s">
        <v>8</v>
      </c>
      <c r="O473" t="s">
        <v>34</v>
      </c>
      <c r="P473">
        <v>6.5</v>
      </c>
      <c r="Q473">
        <v>0</v>
      </c>
      <c r="R473" t="e">
        <f t="shared" si="23"/>
        <v>#NAME?</v>
      </c>
      <c r="S473">
        <v>1</v>
      </c>
      <c r="T473">
        <v>0</v>
      </c>
      <c r="U473" t="s">
        <v>300</v>
      </c>
    </row>
    <row r="474" spans="1:21" x14ac:dyDescent="0.35">
      <c r="A474">
        <v>473</v>
      </c>
      <c r="B474" t="s">
        <v>24</v>
      </c>
      <c r="C474" t="s">
        <v>16</v>
      </c>
      <c r="D474">
        <v>63</v>
      </c>
      <c r="E474">
        <v>1750000</v>
      </c>
      <c r="F474">
        <f t="shared" si="21"/>
        <v>27777.777777777777</v>
      </c>
      <c r="G474" t="s">
        <v>14</v>
      </c>
      <c r="H474" t="s">
        <v>13</v>
      </c>
      <c r="I474">
        <v>3</v>
      </c>
      <c r="J474">
        <v>1</v>
      </c>
      <c r="K474" t="str">
        <f>VLOOKUP(J474,Legenda!$B$2:$C$3,2,FALSE)</f>
        <v>ano</v>
      </c>
      <c r="L474">
        <v>1</v>
      </c>
      <c r="M474" t="e">
        <f t="shared" si="22"/>
        <v>#NAME?</v>
      </c>
      <c r="N474" t="s">
        <v>30</v>
      </c>
      <c r="O474" t="s">
        <v>40</v>
      </c>
      <c r="P474">
        <v>19.7</v>
      </c>
      <c r="Q474">
        <v>0</v>
      </c>
      <c r="R474" t="e">
        <f t="shared" si="23"/>
        <v>#NAME?</v>
      </c>
      <c r="S474">
        <v>1</v>
      </c>
      <c r="T474">
        <v>0</v>
      </c>
      <c r="U474" t="s">
        <v>301</v>
      </c>
    </row>
    <row r="475" spans="1:21" x14ac:dyDescent="0.35">
      <c r="A475">
        <v>474</v>
      </c>
      <c r="B475" t="s">
        <v>24</v>
      </c>
      <c r="C475" t="s">
        <v>16</v>
      </c>
      <c r="D475">
        <v>40</v>
      </c>
      <c r="E475">
        <v>1550000</v>
      </c>
      <c r="F475">
        <f t="shared" si="21"/>
        <v>38750</v>
      </c>
      <c r="G475" t="s">
        <v>12</v>
      </c>
      <c r="H475" t="s">
        <v>13</v>
      </c>
      <c r="I475">
        <v>7</v>
      </c>
      <c r="J475">
        <v>0</v>
      </c>
      <c r="K475" t="str">
        <f>VLOOKUP(J475,Legenda!$B$2:$C$3,2,FALSE)</f>
        <v>ne</v>
      </c>
      <c r="L475">
        <v>0</v>
      </c>
      <c r="M475" t="e">
        <f t="shared" si="22"/>
        <v>#NAME?</v>
      </c>
      <c r="N475" t="s">
        <v>8</v>
      </c>
      <c r="O475" t="s">
        <v>42</v>
      </c>
      <c r="P475">
        <v>6.4</v>
      </c>
      <c r="Q475">
        <v>0</v>
      </c>
      <c r="R475" t="e">
        <f t="shared" si="23"/>
        <v>#NAME?</v>
      </c>
      <c r="S475">
        <v>1</v>
      </c>
      <c r="T475">
        <v>0</v>
      </c>
      <c r="U475" t="s">
        <v>302</v>
      </c>
    </row>
    <row r="476" spans="1:21" x14ac:dyDescent="0.35">
      <c r="A476">
        <v>475</v>
      </c>
      <c r="B476" t="s">
        <v>24</v>
      </c>
      <c r="C476" t="s">
        <v>16</v>
      </c>
      <c r="D476">
        <v>36</v>
      </c>
      <c r="E476">
        <v>830000</v>
      </c>
      <c r="F476">
        <f t="shared" si="21"/>
        <v>23055.555555555555</v>
      </c>
      <c r="G476" t="s">
        <v>32</v>
      </c>
      <c r="H476" t="s">
        <v>18</v>
      </c>
      <c r="I476">
        <v>3</v>
      </c>
      <c r="J476">
        <v>0</v>
      </c>
      <c r="K476" t="str">
        <f>VLOOKUP(J476,Legenda!$B$2:$C$3,2,FALSE)</f>
        <v>ne</v>
      </c>
      <c r="L476">
        <v>0</v>
      </c>
      <c r="M476" t="e">
        <f t="shared" si="22"/>
        <v>#NAME?</v>
      </c>
      <c r="N476" t="s">
        <v>8</v>
      </c>
      <c r="O476" t="s">
        <v>42</v>
      </c>
      <c r="P476">
        <v>7.3</v>
      </c>
      <c r="Q476">
        <v>0</v>
      </c>
      <c r="R476" t="e">
        <f t="shared" si="23"/>
        <v>#NAME?</v>
      </c>
      <c r="S476">
        <v>1</v>
      </c>
      <c r="T476">
        <v>0</v>
      </c>
      <c r="U476" t="s">
        <v>303</v>
      </c>
    </row>
    <row r="477" spans="1:21" x14ac:dyDescent="0.35">
      <c r="A477">
        <v>476</v>
      </c>
      <c r="B477" t="s">
        <v>24</v>
      </c>
      <c r="C477" t="s">
        <v>16</v>
      </c>
      <c r="D477">
        <v>70</v>
      </c>
      <c r="E477">
        <v>4250820</v>
      </c>
      <c r="F477">
        <f t="shared" si="21"/>
        <v>60726</v>
      </c>
      <c r="G477" t="s">
        <v>12</v>
      </c>
      <c r="H477" t="s">
        <v>13</v>
      </c>
      <c r="I477">
        <v>6</v>
      </c>
      <c r="J477">
        <v>1</v>
      </c>
      <c r="K477" t="str">
        <f>VLOOKUP(J477,Legenda!$B$2:$C$3,2,FALSE)</f>
        <v>ano</v>
      </c>
      <c r="L477">
        <v>0</v>
      </c>
      <c r="M477" t="e">
        <f t="shared" si="22"/>
        <v>#NAME?</v>
      </c>
      <c r="N477" t="s">
        <v>8</v>
      </c>
      <c r="O477" t="s">
        <v>39</v>
      </c>
      <c r="P477">
        <v>1.2</v>
      </c>
      <c r="Q477">
        <v>0</v>
      </c>
      <c r="R477" t="e">
        <f t="shared" si="23"/>
        <v>#NAME?</v>
      </c>
      <c r="S477">
        <v>3</v>
      </c>
      <c r="T477">
        <v>1</v>
      </c>
      <c r="U477" t="s">
        <v>299</v>
      </c>
    </row>
    <row r="478" spans="1:21" x14ac:dyDescent="0.35">
      <c r="A478">
        <v>477</v>
      </c>
      <c r="B478" t="s">
        <v>24</v>
      </c>
      <c r="C478" t="s">
        <v>16</v>
      </c>
      <c r="D478">
        <v>55</v>
      </c>
      <c r="E478">
        <v>1250000</v>
      </c>
      <c r="F478">
        <f t="shared" si="21"/>
        <v>22727.272727272728</v>
      </c>
      <c r="G478" t="s">
        <v>14</v>
      </c>
      <c r="H478" t="s">
        <v>290</v>
      </c>
      <c r="I478">
        <v>1</v>
      </c>
      <c r="J478">
        <v>0</v>
      </c>
      <c r="K478" t="str">
        <f>VLOOKUP(J478,Legenda!$B$2:$C$3,2,FALSE)</f>
        <v>ne</v>
      </c>
      <c r="L478">
        <v>1</v>
      </c>
      <c r="M478" t="e">
        <f t="shared" si="22"/>
        <v>#NAME?</v>
      </c>
      <c r="N478" t="s">
        <v>8</v>
      </c>
      <c r="O478" t="s">
        <v>37</v>
      </c>
      <c r="P478">
        <v>12.9</v>
      </c>
      <c r="Q478">
        <v>0</v>
      </c>
      <c r="R478" t="e">
        <f t="shared" si="23"/>
        <v>#NAME?</v>
      </c>
      <c r="S478">
        <v>1</v>
      </c>
      <c r="T478">
        <v>0</v>
      </c>
      <c r="U478" t="s">
        <v>300</v>
      </c>
    </row>
    <row r="479" spans="1:21" x14ac:dyDescent="0.35">
      <c r="A479">
        <v>478</v>
      </c>
      <c r="B479" t="s">
        <v>24</v>
      </c>
      <c r="C479" t="s">
        <v>16</v>
      </c>
      <c r="D479">
        <v>66</v>
      </c>
      <c r="E479">
        <v>1990000</v>
      </c>
      <c r="F479">
        <f t="shared" si="21"/>
        <v>30151.515151515152</v>
      </c>
      <c r="G479" t="s">
        <v>14</v>
      </c>
      <c r="H479" t="s">
        <v>13</v>
      </c>
      <c r="I479">
        <v>3</v>
      </c>
      <c r="J479">
        <v>1</v>
      </c>
      <c r="K479" t="str">
        <f>VLOOKUP(J479,Legenda!$B$2:$C$3,2,FALSE)</f>
        <v>ano</v>
      </c>
      <c r="L479">
        <v>0</v>
      </c>
      <c r="M479" t="e">
        <f t="shared" si="22"/>
        <v>#NAME?</v>
      </c>
      <c r="N479" t="s">
        <v>8</v>
      </c>
      <c r="O479" t="s">
        <v>37</v>
      </c>
      <c r="P479">
        <v>12.6</v>
      </c>
      <c r="Q479">
        <v>0</v>
      </c>
      <c r="R479" t="e">
        <f t="shared" si="23"/>
        <v>#NAME?</v>
      </c>
      <c r="S479">
        <v>1</v>
      </c>
      <c r="T479">
        <v>0</v>
      </c>
      <c r="U479" t="s">
        <v>301</v>
      </c>
    </row>
    <row r="480" spans="1:21" x14ac:dyDescent="0.35">
      <c r="A480">
        <v>479</v>
      </c>
      <c r="B480" t="s">
        <v>24</v>
      </c>
      <c r="C480" t="s">
        <v>16</v>
      </c>
      <c r="D480">
        <v>98</v>
      </c>
      <c r="E480">
        <v>2999000</v>
      </c>
      <c r="F480">
        <f t="shared" si="21"/>
        <v>30602.040816326531</v>
      </c>
      <c r="G480" t="s">
        <v>282</v>
      </c>
      <c r="H480" t="s">
        <v>13</v>
      </c>
      <c r="I480">
        <v>5</v>
      </c>
      <c r="J480">
        <v>1</v>
      </c>
      <c r="K480" t="str">
        <f>VLOOKUP(J480,Legenda!$B$2:$C$3,2,FALSE)</f>
        <v>ano</v>
      </c>
      <c r="L480">
        <v>0</v>
      </c>
      <c r="M480" t="e">
        <f t="shared" si="22"/>
        <v>#NAME?</v>
      </c>
      <c r="N480" t="s">
        <v>8</v>
      </c>
      <c r="O480" t="s">
        <v>37</v>
      </c>
      <c r="P480">
        <v>12.4</v>
      </c>
      <c r="Q480">
        <v>0</v>
      </c>
      <c r="R480" t="e">
        <f t="shared" si="23"/>
        <v>#NAME?</v>
      </c>
      <c r="S480">
        <v>1</v>
      </c>
      <c r="T480">
        <v>0</v>
      </c>
      <c r="U480" t="s">
        <v>302</v>
      </c>
    </row>
    <row r="481" spans="1:21" x14ac:dyDescent="0.35">
      <c r="A481">
        <v>480</v>
      </c>
      <c r="B481" t="s">
        <v>24</v>
      </c>
      <c r="C481" t="s">
        <v>16</v>
      </c>
      <c r="D481">
        <v>62</v>
      </c>
      <c r="E481">
        <v>790000</v>
      </c>
      <c r="F481">
        <f t="shared" si="21"/>
        <v>12741.935483870968</v>
      </c>
      <c r="G481" t="s">
        <v>20</v>
      </c>
      <c r="H481" t="s">
        <v>291</v>
      </c>
      <c r="I481">
        <v>2</v>
      </c>
      <c r="J481">
        <v>0</v>
      </c>
      <c r="K481" t="str">
        <f>VLOOKUP(J481,Legenda!$B$2:$C$3,2,FALSE)</f>
        <v>ne</v>
      </c>
      <c r="L481">
        <v>1</v>
      </c>
      <c r="M481" t="e">
        <f t="shared" si="22"/>
        <v>#NAME?</v>
      </c>
      <c r="N481" t="s">
        <v>8</v>
      </c>
      <c r="O481" t="s">
        <v>37</v>
      </c>
      <c r="P481">
        <v>15.5</v>
      </c>
      <c r="Q481">
        <v>0</v>
      </c>
      <c r="R481" t="e">
        <f t="shared" si="23"/>
        <v>#NAME?</v>
      </c>
      <c r="S481">
        <v>2</v>
      </c>
      <c r="T481">
        <v>0</v>
      </c>
      <c r="U481" t="s">
        <v>303</v>
      </c>
    </row>
    <row r="482" spans="1:21" x14ac:dyDescent="0.35">
      <c r="A482">
        <v>481</v>
      </c>
      <c r="B482" t="s">
        <v>24</v>
      </c>
      <c r="C482" t="s">
        <v>16</v>
      </c>
      <c r="D482">
        <v>64</v>
      </c>
      <c r="E482">
        <v>2290000</v>
      </c>
      <c r="F482">
        <f t="shared" si="21"/>
        <v>35781.25</v>
      </c>
      <c r="G482" t="s">
        <v>20</v>
      </c>
      <c r="H482" t="s">
        <v>290</v>
      </c>
      <c r="I482">
        <v>1</v>
      </c>
      <c r="J482">
        <v>1</v>
      </c>
      <c r="K482" t="str">
        <f>VLOOKUP(J482,Legenda!$B$2:$C$3,2,FALSE)</f>
        <v>ano</v>
      </c>
      <c r="L482">
        <v>1</v>
      </c>
      <c r="M482" t="e">
        <f t="shared" si="22"/>
        <v>#NAME?</v>
      </c>
      <c r="N482" t="s">
        <v>8</v>
      </c>
      <c r="O482" t="s">
        <v>28</v>
      </c>
      <c r="P482">
        <v>0.65</v>
      </c>
      <c r="Q482">
        <v>0</v>
      </c>
      <c r="R482" t="e">
        <f t="shared" si="23"/>
        <v>#NAME?</v>
      </c>
      <c r="S482">
        <v>1</v>
      </c>
      <c r="T482">
        <v>1</v>
      </c>
      <c r="U482" t="s">
        <v>299</v>
      </c>
    </row>
    <row r="483" spans="1:21" x14ac:dyDescent="0.35">
      <c r="A483">
        <v>482</v>
      </c>
      <c r="B483" t="s">
        <v>24</v>
      </c>
      <c r="C483" t="s">
        <v>16</v>
      </c>
      <c r="D483">
        <v>86</v>
      </c>
      <c r="E483">
        <v>2950000</v>
      </c>
      <c r="F483">
        <f t="shared" si="21"/>
        <v>34302.325581395351</v>
      </c>
      <c r="G483" t="s">
        <v>20</v>
      </c>
      <c r="H483" t="s">
        <v>18</v>
      </c>
      <c r="I483">
        <v>1</v>
      </c>
      <c r="J483">
        <v>1</v>
      </c>
      <c r="K483" t="str">
        <f>VLOOKUP(J483,Legenda!$B$2:$C$3,2,FALSE)</f>
        <v>ano</v>
      </c>
      <c r="L483">
        <v>1</v>
      </c>
      <c r="M483" t="e">
        <f t="shared" si="22"/>
        <v>#NAME?</v>
      </c>
      <c r="N483" t="s">
        <v>8</v>
      </c>
      <c r="O483" t="s">
        <v>28</v>
      </c>
      <c r="P483">
        <v>0.7</v>
      </c>
      <c r="Q483">
        <v>0</v>
      </c>
      <c r="R483" t="e">
        <f t="shared" si="23"/>
        <v>#NAME?</v>
      </c>
      <c r="S483">
        <v>1</v>
      </c>
      <c r="T483">
        <v>1</v>
      </c>
      <c r="U483" t="s">
        <v>300</v>
      </c>
    </row>
    <row r="484" spans="1:21" x14ac:dyDescent="0.35">
      <c r="A484">
        <v>483</v>
      </c>
      <c r="B484" t="s">
        <v>24</v>
      </c>
      <c r="C484" t="s">
        <v>16</v>
      </c>
      <c r="D484">
        <v>57</v>
      </c>
      <c r="E484">
        <v>2049000</v>
      </c>
      <c r="F484">
        <f t="shared" si="21"/>
        <v>35947.368421052633</v>
      </c>
      <c r="G484" t="s">
        <v>14</v>
      </c>
      <c r="H484" t="s">
        <v>18</v>
      </c>
      <c r="I484">
        <v>2</v>
      </c>
      <c r="J484">
        <v>0</v>
      </c>
      <c r="K484" t="str">
        <f>VLOOKUP(J484,Legenda!$B$2:$C$3,2,FALSE)</f>
        <v>ne</v>
      </c>
      <c r="L484">
        <v>0</v>
      </c>
      <c r="M484" t="e">
        <f t="shared" si="22"/>
        <v>#NAME?</v>
      </c>
      <c r="N484" t="s">
        <v>8</v>
      </c>
      <c r="O484" t="s">
        <v>45</v>
      </c>
      <c r="P484">
        <v>7.7</v>
      </c>
      <c r="Q484">
        <v>0</v>
      </c>
      <c r="R484" t="e">
        <f t="shared" si="23"/>
        <v>#NAME?</v>
      </c>
      <c r="S484">
        <v>1</v>
      </c>
      <c r="T484">
        <v>0</v>
      </c>
      <c r="U484" t="s">
        <v>301</v>
      </c>
    </row>
    <row r="485" spans="1:21" x14ac:dyDescent="0.35">
      <c r="A485">
        <v>484</v>
      </c>
      <c r="B485" t="s">
        <v>24</v>
      </c>
      <c r="C485" t="s">
        <v>16</v>
      </c>
      <c r="D485">
        <v>56</v>
      </c>
      <c r="E485">
        <v>899900</v>
      </c>
      <c r="F485">
        <f t="shared" si="21"/>
        <v>16069.642857142857</v>
      </c>
      <c r="G485" t="s">
        <v>43</v>
      </c>
      <c r="H485" t="s">
        <v>13</v>
      </c>
      <c r="I485">
        <v>2</v>
      </c>
      <c r="J485">
        <v>0</v>
      </c>
      <c r="K485" t="str">
        <f>VLOOKUP(J485,Legenda!$B$2:$C$3,2,FALSE)</f>
        <v>ne</v>
      </c>
      <c r="L485">
        <v>1</v>
      </c>
      <c r="M485" t="e">
        <f t="shared" si="22"/>
        <v>#NAME?</v>
      </c>
      <c r="N485" t="s">
        <v>8</v>
      </c>
      <c r="O485" t="s">
        <v>46</v>
      </c>
      <c r="P485">
        <v>16</v>
      </c>
      <c r="Q485">
        <v>0</v>
      </c>
      <c r="R485" t="e">
        <f t="shared" si="23"/>
        <v>#NAME?</v>
      </c>
      <c r="S485">
        <v>2</v>
      </c>
      <c r="T485">
        <v>0</v>
      </c>
      <c r="U485" t="s">
        <v>302</v>
      </c>
    </row>
    <row r="486" spans="1:21" x14ac:dyDescent="0.35">
      <c r="A486">
        <v>485</v>
      </c>
      <c r="B486" t="s">
        <v>24</v>
      </c>
      <c r="C486" t="s">
        <v>16</v>
      </c>
      <c r="D486">
        <v>70</v>
      </c>
      <c r="E486">
        <v>2099000</v>
      </c>
      <c r="F486">
        <f t="shared" si="21"/>
        <v>29985.714285714286</v>
      </c>
      <c r="G486" t="s">
        <v>282</v>
      </c>
      <c r="H486" t="s">
        <v>13</v>
      </c>
      <c r="I486">
        <v>2</v>
      </c>
      <c r="J486">
        <v>1</v>
      </c>
      <c r="K486" t="str">
        <f>VLOOKUP(J486,Legenda!$B$2:$C$3,2,FALSE)</f>
        <v>ano</v>
      </c>
      <c r="L486">
        <v>1</v>
      </c>
      <c r="M486" t="e">
        <f t="shared" si="22"/>
        <v>#NAME?</v>
      </c>
      <c r="N486" t="s">
        <v>8</v>
      </c>
      <c r="O486" t="s">
        <v>25</v>
      </c>
      <c r="P486">
        <v>1.9</v>
      </c>
      <c r="Q486">
        <v>0</v>
      </c>
      <c r="R486" t="e">
        <f t="shared" si="23"/>
        <v>#NAME?</v>
      </c>
      <c r="S486">
        <v>1</v>
      </c>
      <c r="T486">
        <v>1</v>
      </c>
      <c r="U486" t="s">
        <v>303</v>
      </c>
    </row>
    <row r="487" spans="1:21" x14ac:dyDescent="0.35">
      <c r="A487">
        <v>486</v>
      </c>
      <c r="B487" t="s">
        <v>24</v>
      </c>
      <c r="C487" t="s">
        <v>16</v>
      </c>
      <c r="D487">
        <v>91</v>
      </c>
      <c r="E487">
        <v>1990000</v>
      </c>
      <c r="F487">
        <f t="shared" si="21"/>
        <v>21868.13186813187</v>
      </c>
      <c r="G487" t="s">
        <v>282</v>
      </c>
      <c r="H487" t="s">
        <v>13</v>
      </c>
      <c r="I487">
        <v>7</v>
      </c>
      <c r="J487">
        <v>1</v>
      </c>
      <c r="K487" t="str">
        <f>VLOOKUP(J487,Legenda!$B$2:$C$3,2,FALSE)</f>
        <v>ano</v>
      </c>
      <c r="L487">
        <v>1</v>
      </c>
      <c r="M487" t="e">
        <f t="shared" si="22"/>
        <v>#NAME?</v>
      </c>
      <c r="N487" t="s">
        <v>8</v>
      </c>
      <c r="O487" t="s">
        <v>25</v>
      </c>
      <c r="P487">
        <v>2.2999999999999998</v>
      </c>
      <c r="Q487">
        <v>0</v>
      </c>
      <c r="R487" t="e">
        <f t="shared" si="23"/>
        <v>#NAME?</v>
      </c>
      <c r="S487">
        <v>1</v>
      </c>
      <c r="T487">
        <v>1</v>
      </c>
      <c r="U487" t="s">
        <v>299</v>
      </c>
    </row>
    <row r="488" spans="1:21" x14ac:dyDescent="0.35">
      <c r="A488">
        <v>487</v>
      </c>
      <c r="B488" t="s">
        <v>24</v>
      </c>
      <c r="C488" t="s">
        <v>16</v>
      </c>
      <c r="D488">
        <v>66</v>
      </c>
      <c r="E488">
        <v>2650000</v>
      </c>
      <c r="F488">
        <f t="shared" si="21"/>
        <v>40151.515151515152</v>
      </c>
      <c r="G488" t="s">
        <v>20</v>
      </c>
      <c r="H488" t="s">
        <v>13</v>
      </c>
      <c r="I488">
        <v>4</v>
      </c>
      <c r="J488">
        <v>1</v>
      </c>
      <c r="K488" t="str">
        <f>VLOOKUP(J488,Legenda!$B$2:$C$3,2,FALSE)</f>
        <v>ano</v>
      </c>
      <c r="L488">
        <v>1</v>
      </c>
      <c r="M488" t="e">
        <f t="shared" si="22"/>
        <v>#NAME?</v>
      </c>
      <c r="N488" t="s">
        <v>33</v>
      </c>
      <c r="O488" t="s">
        <v>36</v>
      </c>
      <c r="P488">
        <v>1.4</v>
      </c>
      <c r="Q488">
        <v>0</v>
      </c>
      <c r="R488" t="e">
        <f t="shared" si="23"/>
        <v>#NAME?</v>
      </c>
      <c r="S488">
        <v>1</v>
      </c>
      <c r="T488">
        <v>1</v>
      </c>
      <c r="U488" t="s">
        <v>300</v>
      </c>
    </row>
    <row r="489" spans="1:21" x14ac:dyDescent="0.35">
      <c r="A489">
        <v>488</v>
      </c>
      <c r="B489" t="s">
        <v>24</v>
      </c>
      <c r="C489" t="s">
        <v>16</v>
      </c>
      <c r="D489">
        <v>35</v>
      </c>
      <c r="E489">
        <v>795000</v>
      </c>
      <c r="F489">
        <f t="shared" si="21"/>
        <v>22714.285714285714</v>
      </c>
      <c r="G489" t="s">
        <v>32</v>
      </c>
      <c r="H489" t="s">
        <v>18</v>
      </c>
      <c r="I489">
        <v>1</v>
      </c>
      <c r="J489">
        <v>0</v>
      </c>
      <c r="K489" t="str">
        <f>VLOOKUP(J489,Legenda!$B$2:$C$3,2,FALSE)</f>
        <v>ne</v>
      </c>
      <c r="L489">
        <v>1</v>
      </c>
      <c r="M489" t="e">
        <f t="shared" si="22"/>
        <v>#NAME?</v>
      </c>
      <c r="N489" t="s">
        <v>8</v>
      </c>
      <c r="O489" t="s">
        <v>36</v>
      </c>
      <c r="P489">
        <v>2.4</v>
      </c>
      <c r="Q489">
        <v>0</v>
      </c>
      <c r="R489" t="e">
        <f t="shared" si="23"/>
        <v>#NAME?</v>
      </c>
      <c r="S489">
        <v>1</v>
      </c>
      <c r="T489">
        <v>1</v>
      </c>
      <c r="U489" t="s">
        <v>301</v>
      </c>
    </row>
    <row r="490" spans="1:21" x14ac:dyDescent="0.35">
      <c r="A490">
        <v>489</v>
      </c>
      <c r="B490" t="s">
        <v>24</v>
      </c>
      <c r="C490" t="s">
        <v>16</v>
      </c>
      <c r="D490">
        <v>32</v>
      </c>
      <c r="E490">
        <v>1690000</v>
      </c>
      <c r="F490">
        <f t="shared" si="21"/>
        <v>52812.5</v>
      </c>
      <c r="G490" t="s">
        <v>41</v>
      </c>
      <c r="H490" t="s">
        <v>291</v>
      </c>
      <c r="I490">
        <v>3</v>
      </c>
      <c r="J490">
        <v>0</v>
      </c>
      <c r="K490" t="str">
        <f>VLOOKUP(J490,Legenda!$B$2:$C$3,2,FALSE)</f>
        <v>ne</v>
      </c>
      <c r="L490">
        <v>1</v>
      </c>
      <c r="M490" t="e">
        <f t="shared" si="22"/>
        <v>#NAME?</v>
      </c>
      <c r="N490" t="s">
        <v>8</v>
      </c>
      <c r="O490" t="s">
        <v>36</v>
      </c>
      <c r="P490">
        <v>2.4</v>
      </c>
      <c r="Q490">
        <v>0</v>
      </c>
      <c r="R490" t="e">
        <f t="shared" si="23"/>
        <v>#NAME?</v>
      </c>
      <c r="S490">
        <v>3</v>
      </c>
      <c r="T490">
        <v>1</v>
      </c>
      <c r="U490" t="s">
        <v>302</v>
      </c>
    </row>
    <row r="491" spans="1:21" x14ac:dyDescent="0.35">
      <c r="A491">
        <v>490</v>
      </c>
      <c r="B491" t="s">
        <v>24</v>
      </c>
      <c r="C491" t="s">
        <v>16</v>
      </c>
      <c r="D491">
        <v>74</v>
      </c>
      <c r="E491">
        <v>2590000</v>
      </c>
      <c r="F491">
        <f t="shared" si="21"/>
        <v>35000</v>
      </c>
      <c r="G491" t="s">
        <v>20</v>
      </c>
      <c r="H491" t="s">
        <v>18</v>
      </c>
      <c r="I491">
        <v>7</v>
      </c>
      <c r="J491">
        <v>1</v>
      </c>
      <c r="K491" t="str">
        <f>VLOOKUP(J491,Legenda!$B$2:$C$3,2,FALSE)</f>
        <v>ano</v>
      </c>
      <c r="L491">
        <v>1</v>
      </c>
      <c r="M491" t="e">
        <f t="shared" si="22"/>
        <v>#NAME?</v>
      </c>
      <c r="N491" t="s">
        <v>33</v>
      </c>
      <c r="O491" t="s">
        <v>36</v>
      </c>
      <c r="P491">
        <v>2.2000000000000002</v>
      </c>
      <c r="Q491">
        <v>0</v>
      </c>
      <c r="R491" t="e">
        <f t="shared" si="23"/>
        <v>#NAME?</v>
      </c>
      <c r="S491">
        <v>1</v>
      </c>
      <c r="T491">
        <v>1</v>
      </c>
      <c r="U491" t="s">
        <v>303</v>
      </c>
    </row>
    <row r="492" spans="1:21" x14ac:dyDescent="0.35">
      <c r="A492">
        <v>491</v>
      </c>
      <c r="B492" t="s">
        <v>24</v>
      </c>
      <c r="C492" t="s">
        <v>16</v>
      </c>
      <c r="D492">
        <v>34</v>
      </c>
      <c r="E492">
        <v>2380000</v>
      </c>
      <c r="F492">
        <f t="shared" si="21"/>
        <v>70000</v>
      </c>
      <c r="G492" t="s">
        <v>12</v>
      </c>
      <c r="H492" t="s">
        <v>290</v>
      </c>
      <c r="I492">
        <v>2</v>
      </c>
      <c r="J492">
        <v>0</v>
      </c>
      <c r="K492" t="str">
        <f>VLOOKUP(J492,Legenda!$B$2:$C$3,2,FALSE)</f>
        <v>ne</v>
      </c>
      <c r="L492">
        <v>1</v>
      </c>
      <c r="M492" t="e">
        <f t="shared" si="22"/>
        <v>#NAME?</v>
      </c>
      <c r="N492" t="s">
        <v>26</v>
      </c>
      <c r="O492" t="s">
        <v>27</v>
      </c>
      <c r="P492">
        <v>14.5</v>
      </c>
      <c r="Q492">
        <v>0</v>
      </c>
      <c r="R492" t="e">
        <f t="shared" si="23"/>
        <v>#NAME?</v>
      </c>
      <c r="S492">
        <v>3</v>
      </c>
      <c r="T492">
        <v>0</v>
      </c>
      <c r="U492" t="s">
        <v>299</v>
      </c>
    </row>
    <row r="493" spans="1:21" x14ac:dyDescent="0.35">
      <c r="A493">
        <v>492</v>
      </c>
      <c r="B493" t="s">
        <v>24</v>
      </c>
      <c r="C493" t="s">
        <v>16</v>
      </c>
      <c r="D493">
        <v>76</v>
      </c>
      <c r="E493">
        <v>1850000</v>
      </c>
      <c r="F493">
        <f t="shared" si="21"/>
        <v>24342.105263157893</v>
      </c>
      <c r="G493" t="s">
        <v>20</v>
      </c>
      <c r="H493" t="s">
        <v>18</v>
      </c>
      <c r="I493">
        <v>6</v>
      </c>
      <c r="J493">
        <v>1</v>
      </c>
      <c r="K493" t="str">
        <f>VLOOKUP(J493,Legenda!$B$2:$C$3,2,FALSE)</f>
        <v>ano</v>
      </c>
      <c r="L493">
        <v>1</v>
      </c>
      <c r="M493" t="e">
        <f t="shared" si="22"/>
        <v>#NAME?</v>
      </c>
      <c r="N493" t="s">
        <v>8</v>
      </c>
      <c r="O493" t="s">
        <v>29</v>
      </c>
      <c r="P493">
        <v>6.7</v>
      </c>
      <c r="Q493">
        <v>0</v>
      </c>
      <c r="R493" t="e">
        <f t="shared" si="23"/>
        <v>#NAME?</v>
      </c>
      <c r="S493">
        <v>1</v>
      </c>
      <c r="T493">
        <v>1</v>
      </c>
      <c r="U493" t="s">
        <v>300</v>
      </c>
    </row>
    <row r="494" spans="1:21" x14ac:dyDescent="0.35">
      <c r="A494">
        <v>493</v>
      </c>
      <c r="B494" t="s">
        <v>24</v>
      </c>
      <c r="C494" t="s">
        <v>16</v>
      </c>
      <c r="D494">
        <v>58</v>
      </c>
      <c r="E494">
        <v>1690000</v>
      </c>
      <c r="F494">
        <f t="shared" si="21"/>
        <v>29137.931034482757</v>
      </c>
      <c r="G494" t="s">
        <v>14</v>
      </c>
      <c r="H494" t="s">
        <v>13</v>
      </c>
      <c r="I494">
        <v>2</v>
      </c>
      <c r="J494">
        <v>1</v>
      </c>
      <c r="K494" t="str">
        <f>VLOOKUP(J494,Legenda!$B$2:$C$3,2,FALSE)</f>
        <v>ano</v>
      </c>
      <c r="L494">
        <v>1</v>
      </c>
      <c r="M494" t="e">
        <f t="shared" si="22"/>
        <v>#NAME?</v>
      </c>
      <c r="N494" t="s">
        <v>30</v>
      </c>
      <c r="O494" t="s">
        <v>29</v>
      </c>
      <c r="P494">
        <v>6.8</v>
      </c>
      <c r="Q494">
        <v>0</v>
      </c>
      <c r="R494" t="e">
        <f t="shared" si="23"/>
        <v>#NAME?</v>
      </c>
      <c r="S494">
        <v>1</v>
      </c>
      <c r="T494">
        <v>1</v>
      </c>
      <c r="U494" t="s">
        <v>301</v>
      </c>
    </row>
    <row r="495" spans="1:21" x14ac:dyDescent="0.35">
      <c r="A495">
        <v>494</v>
      </c>
      <c r="B495" t="s">
        <v>24</v>
      </c>
      <c r="C495" t="s">
        <v>16</v>
      </c>
      <c r="D495">
        <v>72</v>
      </c>
      <c r="E495">
        <v>2100000</v>
      </c>
      <c r="F495">
        <f t="shared" si="21"/>
        <v>29166.666666666668</v>
      </c>
      <c r="G495" t="s">
        <v>20</v>
      </c>
      <c r="H495" t="s">
        <v>13</v>
      </c>
      <c r="I495">
        <v>1</v>
      </c>
      <c r="J495">
        <v>1</v>
      </c>
      <c r="K495" t="str">
        <f>VLOOKUP(J495,Legenda!$B$2:$C$3,2,FALSE)</f>
        <v>ano</v>
      </c>
      <c r="L495">
        <v>1</v>
      </c>
      <c r="M495" t="e">
        <f t="shared" si="22"/>
        <v>#NAME?</v>
      </c>
      <c r="N495" t="s">
        <v>8</v>
      </c>
      <c r="O495" t="s">
        <v>29</v>
      </c>
      <c r="P495">
        <v>3.7</v>
      </c>
      <c r="Q495">
        <v>0</v>
      </c>
      <c r="R495" t="e">
        <f t="shared" si="23"/>
        <v>#NAME?</v>
      </c>
      <c r="S495">
        <v>1</v>
      </c>
      <c r="T495">
        <v>1</v>
      </c>
      <c r="U495" t="s">
        <v>302</v>
      </c>
    </row>
    <row r="496" spans="1:21" x14ac:dyDescent="0.35">
      <c r="A496">
        <v>495</v>
      </c>
      <c r="B496" t="s">
        <v>24</v>
      </c>
      <c r="C496" t="s">
        <v>16</v>
      </c>
      <c r="D496">
        <v>78</v>
      </c>
      <c r="E496">
        <v>2499000</v>
      </c>
      <c r="F496">
        <f t="shared" si="21"/>
        <v>32038.461538461539</v>
      </c>
      <c r="G496" t="s">
        <v>20</v>
      </c>
      <c r="H496" t="s">
        <v>18</v>
      </c>
      <c r="I496">
        <v>11</v>
      </c>
      <c r="J496">
        <v>1</v>
      </c>
      <c r="K496" t="str">
        <f>VLOOKUP(J496,Legenda!$B$2:$C$3,2,FALSE)</f>
        <v>ano</v>
      </c>
      <c r="L496">
        <v>1</v>
      </c>
      <c r="M496" t="e">
        <f t="shared" si="22"/>
        <v>#NAME?</v>
      </c>
      <c r="N496" t="s">
        <v>33</v>
      </c>
      <c r="O496" t="s">
        <v>29</v>
      </c>
      <c r="P496">
        <v>3</v>
      </c>
      <c r="Q496">
        <v>0</v>
      </c>
      <c r="R496" t="e">
        <f t="shared" si="23"/>
        <v>#NAME?</v>
      </c>
      <c r="S496">
        <v>1</v>
      </c>
      <c r="T496">
        <v>1</v>
      </c>
      <c r="U496" t="s">
        <v>303</v>
      </c>
    </row>
    <row r="497" spans="1:21" x14ac:dyDescent="0.35">
      <c r="A497">
        <v>496</v>
      </c>
      <c r="B497" t="s">
        <v>24</v>
      </c>
      <c r="C497" t="s">
        <v>16</v>
      </c>
      <c r="D497">
        <v>36</v>
      </c>
      <c r="E497">
        <v>770000</v>
      </c>
      <c r="F497">
        <f t="shared" si="21"/>
        <v>21388.888888888891</v>
      </c>
      <c r="G497" t="s">
        <v>32</v>
      </c>
      <c r="H497" t="s">
        <v>13</v>
      </c>
      <c r="I497">
        <v>1</v>
      </c>
      <c r="J497">
        <v>1</v>
      </c>
      <c r="K497" t="str">
        <f>VLOOKUP(J497,Legenda!$B$2:$C$3,2,FALSE)</f>
        <v>ano</v>
      </c>
      <c r="L497">
        <v>1</v>
      </c>
      <c r="M497" t="e">
        <f t="shared" si="22"/>
        <v>#NAME?</v>
      </c>
      <c r="N497" t="s">
        <v>8</v>
      </c>
      <c r="O497" t="s">
        <v>29</v>
      </c>
      <c r="P497">
        <v>4.9000000000000004</v>
      </c>
      <c r="Q497">
        <v>0</v>
      </c>
      <c r="R497" t="e">
        <f t="shared" si="23"/>
        <v>#NAME?</v>
      </c>
      <c r="S497">
        <v>1</v>
      </c>
      <c r="T497">
        <v>1</v>
      </c>
      <c r="U497" t="s">
        <v>299</v>
      </c>
    </row>
    <row r="498" spans="1:21" x14ac:dyDescent="0.35">
      <c r="A498">
        <v>497</v>
      </c>
      <c r="B498" t="s">
        <v>24</v>
      </c>
      <c r="C498" t="s">
        <v>16</v>
      </c>
      <c r="D498">
        <v>67</v>
      </c>
      <c r="E498">
        <v>1790000</v>
      </c>
      <c r="F498">
        <f t="shared" si="21"/>
        <v>26716.417910447763</v>
      </c>
      <c r="G498" t="s">
        <v>14</v>
      </c>
      <c r="H498" t="s">
        <v>290</v>
      </c>
      <c r="I498">
        <v>4</v>
      </c>
      <c r="J498">
        <v>1</v>
      </c>
      <c r="K498" t="str">
        <f>VLOOKUP(J498,Legenda!$B$2:$C$3,2,FALSE)</f>
        <v>ano</v>
      </c>
      <c r="L498">
        <v>1</v>
      </c>
      <c r="M498" t="e">
        <f t="shared" si="22"/>
        <v>#NAME?</v>
      </c>
      <c r="N498" t="s">
        <v>8</v>
      </c>
      <c r="O498" t="s">
        <v>29</v>
      </c>
      <c r="P498">
        <v>4</v>
      </c>
      <c r="Q498">
        <v>0</v>
      </c>
      <c r="R498" t="e">
        <f t="shared" si="23"/>
        <v>#NAME?</v>
      </c>
      <c r="S498">
        <v>1</v>
      </c>
      <c r="T498">
        <v>1</v>
      </c>
      <c r="U498" t="s">
        <v>300</v>
      </c>
    </row>
    <row r="499" spans="1:21" x14ac:dyDescent="0.35">
      <c r="A499">
        <v>498</v>
      </c>
      <c r="B499" t="s">
        <v>24</v>
      </c>
      <c r="C499" t="s">
        <v>16</v>
      </c>
      <c r="D499">
        <v>51</v>
      </c>
      <c r="E499">
        <v>2699000</v>
      </c>
      <c r="F499">
        <f t="shared" si="21"/>
        <v>52921.568627450979</v>
      </c>
      <c r="G499" t="s">
        <v>43</v>
      </c>
      <c r="H499" t="s">
        <v>291</v>
      </c>
      <c r="I499">
        <v>3</v>
      </c>
      <c r="J499">
        <v>0</v>
      </c>
      <c r="K499" t="str">
        <f>VLOOKUP(J499,Legenda!$B$2:$C$3,2,FALSE)</f>
        <v>ne</v>
      </c>
      <c r="L499">
        <v>1</v>
      </c>
      <c r="M499" t="e">
        <f t="shared" si="22"/>
        <v>#NAME?</v>
      </c>
      <c r="N499" t="s">
        <v>8</v>
      </c>
      <c r="O499" t="s">
        <v>29</v>
      </c>
      <c r="P499">
        <v>5.8</v>
      </c>
      <c r="Q499">
        <v>0</v>
      </c>
      <c r="R499" t="e">
        <f t="shared" si="23"/>
        <v>#NAME?</v>
      </c>
      <c r="S499">
        <v>3</v>
      </c>
      <c r="T499">
        <v>1</v>
      </c>
      <c r="U499" t="s">
        <v>301</v>
      </c>
    </row>
    <row r="500" spans="1:21" x14ac:dyDescent="0.35">
      <c r="A500">
        <v>499</v>
      </c>
      <c r="B500" t="s">
        <v>122</v>
      </c>
      <c r="C500" t="s">
        <v>16</v>
      </c>
      <c r="D500">
        <v>62</v>
      </c>
      <c r="E500">
        <v>3200000</v>
      </c>
      <c r="F500">
        <f t="shared" si="21"/>
        <v>51612.903225806454</v>
      </c>
      <c r="G500" t="s">
        <v>14</v>
      </c>
      <c r="H500" t="s">
        <v>13</v>
      </c>
      <c r="I500">
        <v>4</v>
      </c>
      <c r="J500">
        <v>1</v>
      </c>
      <c r="K500" t="str">
        <f>VLOOKUP(J500,Legenda!$B$2:$C$3,2,FALSE)</f>
        <v>ano</v>
      </c>
      <c r="L500">
        <v>1</v>
      </c>
      <c r="M500" t="e">
        <f t="shared" si="22"/>
        <v>#NAME?</v>
      </c>
      <c r="N500" t="s">
        <v>8</v>
      </c>
      <c r="O500" t="s">
        <v>129</v>
      </c>
      <c r="P500">
        <v>0.55000000000000004</v>
      </c>
      <c r="Q500">
        <v>0</v>
      </c>
      <c r="R500" t="e">
        <f t="shared" si="23"/>
        <v>#NAME?</v>
      </c>
      <c r="S500">
        <v>1</v>
      </c>
      <c r="T500">
        <v>1</v>
      </c>
      <c r="U500" t="s">
        <v>302</v>
      </c>
    </row>
    <row r="501" spans="1:21" x14ac:dyDescent="0.35">
      <c r="A501">
        <v>500</v>
      </c>
      <c r="B501" t="s">
        <v>122</v>
      </c>
      <c r="C501" t="s">
        <v>16</v>
      </c>
      <c r="D501">
        <v>47</v>
      </c>
      <c r="E501">
        <v>2180000</v>
      </c>
      <c r="F501">
        <f t="shared" si="21"/>
        <v>46382.978723404252</v>
      </c>
      <c r="G501" t="s">
        <v>14</v>
      </c>
      <c r="H501" t="s">
        <v>13</v>
      </c>
      <c r="I501">
        <v>2</v>
      </c>
      <c r="J501">
        <v>0</v>
      </c>
      <c r="K501" t="str">
        <f>VLOOKUP(J501,Legenda!$B$2:$C$3,2,FALSE)</f>
        <v>ne</v>
      </c>
      <c r="L501">
        <v>1</v>
      </c>
      <c r="M501" t="e">
        <f t="shared" si="22"/>
        <v>#NAME?</v>
      </c>
      <c r="N501" t="s">
        <v>8</v>
      </c>
      <c r="O501" t="s">
        <v>129</v>
      </c>
      <c r="P501">
        <v>1.2</v>
      </c>
      <c r="Q501">
        <v>0</v>
      </c>
      <c r="R501" t="e">
        <f t="shared" si="23"/>
        <v>#NAME?</v>
      </c>
      <c r="S501">
        <v>1</v>
      </c>
      <c r="T501">
        <v>1</v>
      </c>
      <c r="U501" t="s">
        <v>303</v>
      </c>
    </row>
    <row r="502" spans="1:21" x14ac:dyDescent="0.35">
      <c r="A502">
        <v>501</v>
      </c>
      <c r="B502" t="s">
        <v>122</v>
      </c>
      <c r="C502" t="s">
        <v>16</v>
      </c>
      <c r="D502">
        <v>35</v>
      </c>
      <c r="E502">
        <v>2990000</v>
      </c>
      <c r="F502">
        <f t="shared" si="21"/>
        <v>85428.571428571435</v>
      </c>
      <c r="G502" t="s">
        <v>41</v>
      </c>
      <c r="H502" t="s">
        <v>66</v>
      </c>
      <c r="I502">
        <v>3</v>
      </c>
      <c r="J502">
        <v>1</v>
      </c>
      <c r="K502" t="str">
        <f>VLOOKUP(J502,Legenda!$B$2:$C$3,2,FALSE)</f>
        <v>ano</v>
      </c>
      <c r="L502">
        <v>1</v>
      </c>
      <c r="M502" t="e">
        <f t="shared" si="22"/>
        <v>#NAME?</v>
      </c>
      <c r="N502" t="s">
        <v>8</v>
      </c>
      <c r="O502" t="s">
        <v>135</v>
      </c>
      <c r="P502">
        <v>17.600000000000001</v>
      </c>
      <c r="Q502">
        <v>0</v>
      </c>
      <c r="R502" t="e">
        <f t="shared" si="23"/>
        <v>#NAME?</v>
      </c>
      <c r="S502">
        <v>3</v>
      </c>
      <c r="T502">
        <v>0</v>
      </c>
      <c r="U502" t="s">
        <v>299</v>
      </c>
    </row>
    <row r="503" spans="1:21" x14ac:dyDescent="0.35">
      <c r="A503">
        <v>502</v>
      </c>
      <c r="B503" t="s">
        <v>122</v>
      </c>
      <c r="C503" t="s">
        <v>16</v>
      </c>
      <c r="D503">
        <v>52</v>
      </c>
      <c r="E503">
        <v>2990000</v>
      </c>
      <c r="F503">
        <f t="shared" si="21"/>
        <v>57500</v>
      </c>
      <c r="G503" t="s">
        <v>14</v>
      </c>
      <c r="H503" t="s">
        <v>291</v>
      </c>
      <c r="I503">
        <v>3</v>
      </c>
      <c r="J503">
        <v>1</v>
      </c>
      <c r="K503" t="str">
        <f>VLOOKUP(J503,Legenda!$B$2:$C$3,2,FALSE)</f>
        <v>ano</v>
      </c>
      <c r="L503">
        <v>1</v>
      </c>
      <c r="M503" t="e">
        <f t="shared" si="22"/>
        <v>#NAME?</v>
      </c>
      <c r="N503" t="s">
        <v>33</v>
      </c>
      <c r="O503" t="s">
        <v>128</v>
      </c>
      <c r="P503">
        <v>37.799999999999997</v>
      </c>
      <c r="Q503">
        <v>0</v>
      </c>
      <c r="R503" t="e">
        <f t="shared" si="23"/>
        <v>#NAME?</v>
      </c>
      <c r="S503">
        <v>1</v>
      </c>
      <c r="T503">
        <v>0</v>
      </c>
      <c r="U503" t="s">
        <v>300</v>
      </c>
    </row>
    <row r="504" spans="1:21" x14ac:dyDescent="0.35">
      <c r="A504">
        <v>503</v>
      </c>
      <c r="B504" t="s">
        <v>122</v>
      </c>
      <c r="C504" t="s">
        <v>16</v>
      </c>
      <c r="D504">
        <v>78</v>
      </c>
      <c r="E504">
        <v>5200000</v>
      </c>
      <c r="F504">
        <f t="shared" si="21"/>
        <v>66666.666666666672</v>
      </c>
      <c r="G504" t="s">
        <v>43</v>
      </c>
      <c r="H504" t="s">
        <v>291</v>
      </c>
      <c r="I504">
        <v>3</v>
      </c>
      <c r="J504">
        <v>0</v>
      </c>
      <c r="K504" t="str">
        <f>VLOOKUP(J504,Legenda!$B$2:$C$3,2,FALSE)</f>
        <v>ne</v>
      </c>
      <c r="L504">
        <v>1</v>
      </c>
      <c r="M504" t="e">
        <f t="shared" si="22"/>
        <v>#NAME?</v>
      </c>
      <c r="N504" t="s">
        <v>33</v>
      </c>
      <c r="O504" t="s">
        <v>125</v>
      </c>
      <c r="P504">
        <v>0.85</v>
      </c>
      <c r="Q504">
        <v>0</v>
      </c>
      <c r="R504" t="e">
        <f t="shared" si="23"/>
        <v>#NAME?</v>
      </c>
      <c r="S504">
        <v>3</v>
      </c>
      <c r="T504">
        <v>1</v>
      </c>
      <c r="U504" t="s">
        <v>301</v>
      </c>
    </row>
    <row r="505" spans="1:21" x14ac:dyDescent="0.35">
      <c r="A505">
        <v>504</v>
      </c>
      <c r="B505" t="s">
        <v>122</v>
      </c>
      <c r="C505" t="s">
        <v>16</v>
      </c>
      <c r="D505">
        <v>70</v>
      </c>
      <c r="E505">
        <v>3399999</v>
      </c>
      <c r="F505">
        <f t="shared" si="21"/>
        <v>48571.414285714287</v>
      </c>
      <c r="G505" t="s">
        <v>20</v>
      </c>
      <c r="H505" t="s">
        <v>18</v>
      </c>
      <c r="I505">
        <v>4</v>
      </c>
      <c r="J505">
        <v>0</v>
      </c>
      <c r="K505" t="str">
        <f>VLOOKUP(J505,Legenda!$B$2:$C$3,2,FALSE)</f>
        <v>ne</v>
      </c>
      <c r="L505">
        <v>0</v>
      </c>
      <c r="M505" t="e">
        <f t="shared" si="22"/>
        <v>#NAME?</v>
      </c>
      <c r="N505" t="s">
        <v>8</v>
      </c>
      <c r="O505" t="s">
        <v>125</v>
      </c>
      <c r="P505">
        <v>2.2000000000000002</v>
      </c>
      <c r="Q505">
        <v>0</v>
      </c>
      <c r="R505" t="e">
        <f t="shared" si="23"/>
        <v>#NAME?</v>
      </c>
      <c r="S505">
        <v>1</v>
      </c>
      <c r="T505">
        <v>1</v>
      </c>
      <c r="U505" t="s">
        <v>302</v>
      </c>
    </row>
    <row r="506" spans="1:21" x14ac:dyDescent="0.35">
      <c r="A506">
        <v>505</v>
      </c>
      <c r="B506" t="s">
        <v>122</v>
      </c>
      <c r="C506" t="s">
        <v>16</v>
      </c>
      <c r="D506">
        <v>54</v>
      </c>
      <c r="E506">
        <v>3190000</v>
      </c>
      <c r="F506">
        <f t="shared" si="21"/>
        <v>59074.074074074073</v>
      </c>
      <c r="G506" t="s">
        <v>14</v>
      </c>
      <c r="H506" t="s">
        <v>13</v>
      </c>
      <c r="I506">
        <v>1</v>
      </c>
      <c r="J506">
        <v>0</v>
      </c>
      <c r="K506" t="str">
        <f>VLOOKUP(J506,Legenda!$B$2:$C$3,2,FALSE)</f>
        <v>ne</v>
      </c>
      <c r="L506">
        <v>1</v>
      </c>
      <c r="M506" t="e">
        <f t="shared" si="22"/>
        <v>#NAME?</v>
      </c>
      <c r="N506" t="s">
        <v>8</v>
      </c>
      <c r="O506" t="s">
        <v>125</v>
      </c>
      <c r="P506">
        <v>1.4</v>
      </c>
      <c r="Q506">
        <v>0</v>
      </c>
      <c r="R506" t="e">
        <f t="shared" si="23"/>
        <v>#NAME?</v>
      </c>
      <c r="S506">
        <v>1</v>
      </c>
      <c r="T506">
        <v>1</v>
      </c>
      <c r="U506" t="s">
        <v>303</v>
      </c>
    </row>
    <row r="507" spans="1:21" x14ac:dyDescent="0.35">
      <c r="A507">
        <v>506</v>
      </c>
      <c r="B507" t="s">
        <v>122</v>
      </c>
      <c r="C507" t="s">
        <v>16</v>
      </c>
      <c r="D507">
        <v>70</v>
      </c>
      <c r="E507">
        <v>4800000</v>
      </c>
      <c r="F507">
        <f t="shared" si="21"/>
        <v>68571.428571428565</v>
      </c>
      <c r="G507" t="s">
        <v>43</v>
      </c>
      <c r="H507" t="s">
        <v>18</v>
      </c>
      <c r="I507">
        <v>1</v>
      </c>
      <c r="J507">
        <v>1</v>
      </c>
      <c r="K507" t="str">
        <f>VLOOKUP(J507,Legenda!$B$2:$C$3,2,FALSE)</f>
        <v>ano</v>
      </c>
      <c r="L507">
        <v>1</v>
      </c>
      <c r="M507" t="e">
        <f t="shared" si="22"/>
        <v>#NAME?</v>
      </c>
      <c r="N507" t="s">
        <v>8</v>
      </c>
      <c r="O507" t="s">
        <v>125</v>
      </c>
      <c r="P507">
        <v>0.8</v>
      </c>
      <c r="Q507">
        <v>0</v>
      </c>
      <c r="R507" t="e">
        <f t="shared" si="23"/>
        <v>#NAME?</v>
      </c>
      <c r="S507">
        <v>3</v>
      </c>
      <c r="T507">
        <v>1</v>
      </c>
      <c r="U507" t="s">
        <v>299</v>
      </c>
    </row>
    <row r="508" spans="1:21" x14ac:dyDescent="0.35">
      <c r="A508">
        <v>507</v>
      </c>
      <c r="B508" t="s">
        <v>122</v>
      </c>
      <c r="C508" t="s">
        <v>16</v>
      </c>
      <c r="D508">
        <v>63</v>
      </c>
      <c r="E508">
        <v>3500000</v>
      </c>
      <c r="F508">
        <f t="shared" si="21"/>
        <v>55555.555555555555</v>
      </c>
      <c r="G508" t="s">
        <v>20</v>
      </c>
      <c r="H508" t="s">
        <v>13</v>
      </c>
      <c r="I508">
        <v>8</v>
      </c>
      <c r="J508">
        <v>1</v>
      </c>
      <c r="K508" t="str">
        <f>VLOOKUP(J508,Legenda!$B$2:$C$3,2,FALSE)</f>
        <v>ano</v>
      </c>
      <c r="L508">
        <v>1</v>
      </c>
      <c r="M508" t="e">
        <f t="shared" si="22"/>
        <v>#NAME?</v>
      </c>
      <c r="N508" t="s">
        <v>16</v>
      </c>
      <c r="O508" t="s">
        <v>125</v>
      </c>
      <c r="P508">
        <v>1.7</v>
      </c>
      <c r="Q508">
        <v>0</v>
      </c>
      <c r="R508" t="e">
        <f t="shared" si="23"/>
        <v>#NAME?</v>
      </c>
      <c r="S508">
        <v>1</v>
      </c>
      <c r="T508">
        <v>1</v>
      </c>
      <c r="U508" t="s">
        <v>300</v>
      </c>
    </row>
    <row r="509" spans="1:21" x14ac:dyDescent="0.35">
      <c r="A509">
        <v>508</v>
      </c>
      <c r="B509" t="s">
        <v>122</v>
      </c>
      <c r="C509" t="s">
        <v>16</v>
      </c>
      <c r="D509">
        <v>85</v>
      </c>
      <c r="E509">
        <v>5900000</v>
      </c>
      <c r="F509">
        <f t="shared" si="21"/>
        <v>69411.76470588235</v>
      </c>
      <c r="G509" t="s">
        <v>43</v>
      </c>
      <c r="H509" t="s">
        <v>291</v>
      </c>
      <c r="I509">
        <v>1</v>
      </c>
      <c r="J509">
        <v>0</v>
      </c>
      <c r="K509" t="str">
        <f>VLOOKUP(J509,Legenda!$B$2:$C$3,2,FALSE)</f>
        <v>ne</v>
      </c>
      <c r="L509">
        <v>1</v>
      </c>
      <c r="M509" t="e">
        <f t="shared" si="22"/>
        <v>#NAME?</v>
      </c>
      <c r="N509" t="s">
        <v>33</v>
      </c>
      <c r="O509" t="s">
        <v>125</v>
      </c>
      <c r="P509">
        <v>0.85</v>
      </c>
      <c r="Q509">
        <v>0</v>
      </c>
      <c r="R509" t="e">
        <f t="shared" si="23"/>
        <v>#NAME?</v>
      </c>
      <c r="S509">
        <v>3</v>
      </c>
      <c r="T509">
        <v>1</v>
      </c>
      <c r="U509" t="s">
        <v>301</v>
      </c>
    </row>
    <row r="510" spans="1:21" x14ac:dyDescent="0.35">
      <c r="A510">
        <v>509</v>
      </c>
      <c r="B510" t="s">
        <v>122</v>
      </c>
      <c r="C510" t="s">
        <v>16</v>
      </c>
      <c r="D510">
        <v>57</v>
      </c>
      <c r="E510">
        <v>2830000</v>
      </c>
      <c r="F510">
        <f t="shared" si="21"/>
        <v>49649.122807017542</v>
      </c>
      <c r="G510" t="s">
        <v>14</v>
      </c>
      <c r="H510" t="s">
        <v>18</v>
      </c>
      <c r="I510">
        <v>1</v>
      </c>
      <c r="J510">
        <v>0</v>
      </c>
      <c r="K510" t="str">
        <f>VLOOKUP(J510,Legenda!$B$2:$C$3,2,FALSE)</f>
        <v>ne</v>
      </c>
      <c r="L510">
        <v>1</v>
      </c>
      <c r="M510" t="e">
        <f t="shared" si="22"/>
        <v>#NAME?</v>
      </c>
      <c r="N510" t="s">
        <v>8</v>
      </c>
      <c r="O510" t="s">
        <v>125</v>
      </c>
      <c r="P510">
        <v>1.5</v>
      </c>
      <c r="Q510">
        <v>0</v>
      </c>
      <c r="R510" t="e">
        <f t="shared" si="23"/>
        <v>#NAME?</v>
      </c>
      <c r="S510">
        <v>1</v>
      </c>
      <c r="T510">
        <v>1</v>
      </c>
      <c r="U510" t="s">
        <v>302</v>
      </c>
    </row>
    <row r="511" spans="1:21" x14ac:dyDescent="0.35">
      <c r="A511">
        <v>510</v>
      </c>
      <c r="B511" t="s">
        <v>122</v>
      </c>
      <c r="C511" t="s">
        <v>16</v>
      </c>
      <c r="D511">
        <v>56</v>
      </c>
      <c r="E511">
        <v>3700000</v>
      </c>
      <c r="F511">
        <f t="shared" ref="F511:F574" si="24">E511/D511</f>
        <v>66071.428571428565</v>
      </c>
      <c r="G511" t="s">
        <v>12</v>
      </c>
      <c r="H511" t="s">
        <v>18</v>
      </c>
      <c r="I511">
        <v>1</v>
      </c>
      <c r="J511">
        <v>0</v>
      </c>
      <c r="K511" t="str">
        <f>VLOOKUP(J511,Legenda!$B$2:$C$3,2,FALSE)</f>
        <v>ne</v>
      </c>
      <c r="L511">
        <v>0</v>
      </c>
      <c r="M511" t="e">
        <f t="shared" si="22"/>
        <v>#NAME?</v>
      </c>
      <c r="N511" t="s">
        <v>33</v>
      </c>
      <c r="O511" t="s">
        <v>125</v>
      </c>
      <c r="P511">
        <v>2.9</v>
      </c>
      <c r="Q511">
        <v>0</v>
      </c>
      <c r="R511" t="e">
        <f t="shared" si="23"/>
        <v>#NAME?</v>
      </c>
      <c r="S511">
        <v>3</v>
      </c>
      <c r="T511">
        <v>1</v>
      </c>
      <c r="U511" t="s">
        <v>303</v>
      </c>
    </row>
    <row r="512" spans="1:21" x14ac:dyDescent="0.35">
      <c r="A512">
        <v>511</v>
      </c>
      <c r="B512" t="s">
        <v>122</v>
      </c>
      <c r="C512" t="s">
        <v>16</v>
      </c>
      <c r="D512">
        <v>73</v>
      </c>
      <c r="E512">
        <v>3690000</v>
      </c>
      <c r="F512">
        <f t="shared" si="24"/>
        <v>50547.945205479453</v>
      </c>
      <c r="G512" t="s">
        <v>282</v>
      </c>
      <c r="H512" t="s">
        <v>18</v>
      </c>
      <c r="I512">
        <v>7</v>
      </c>
      <c r="J512">
        <v>1</v>
      </c>
      <c r="K512" t="str">
        <f>VLOOKUP(J512,Legenda!$B$2:$C$3,2,FALSE)</f>
        <v>ano</v>
      </c>
      <c r="L512">
        <v>1</v>
      </c>
      <c r="M512" t="e">
        <f t="shared" si="22"/>
        <v>#NAME?</v>
      </c>
      <c r="N512" t="s">
        <v>16</v>
      </c>
      <c r="O512" t="s">
        <v>125</v>
      </c>
      <c r="P512">
        <v>1.2</v>
      </c>
      <c r="Q512">
        <v>0</v>
      </c>
      <c r="R512" t="e">
        <f t="shared" si="23"/>
        <v>#NAME?</v>
      </c>
      <c r="S512">
        <v>1</v>
      </c>
      <c r="T512">
        <v>1</v>
      </c>
      <c r="U512" t="s">
        <v>299</v>
      </c>
    </row>
    <row r="513" spans="1:21" x14ac:dyDescent="0.35">
      <c r="A513">
        <v>512</v>
      </c>
      <c r="B513" t="s">
        <v>122</v>
      </c>
      <c r="C513" t="s">
        <v>16</v>
      </c>
      <c r="D513">
        <v>34</v>
      </c>
      <c r="E513">
        <v>2598000</v>
      </c>
      <c r="F513">
        <f t="shared" si="24"/>
        <v>76411.76470588235</v>
      </c>
      <c r="G513" t="s">
        <v>32</v>
      </c>
      <c r="H513" t="s">
        <v>13</v>
      </c>
      <c r="I513">
        <v>4</v>
      </c>
      <c r="J513">
        <v>0</v>
      </c>
      <c r="K513" t="str">
        <f>VLOOKUP(J513,Legenda!$B$2:$C$3,2,FALSE)</f>
        <v>ne</v>
      </c>
      <c r="L513">
        <v>1</v>
      </c>
      <c r="M513" t="e">
        <f t="shared" si="22"/>
        <v>#NAME?</v>
      </c>
      <c r="N513" t="s">
        <v>30</v>
      </c>
      <c r="O513" t="s">
        <v>125</v>
      </c>
      <c r="P513">
        <v>1.2</v>
      </c>
      <c r="Q513">
        <v>0</v>
      </c>
      <c r="R513" t="e">
        <f t="shared" si="23"/>
        <v>#NAME?</v>
      </c>
      <c r="S513">
        <v>3</v>
      </c>
      <c r="T513">
        <v>1</v>
      </c>
      <c r="U513" t="s">
        <v>300</v>
      </c>
    </row>
    <row r="514" spans="1:21" x14ac:dyDescent="0.35">
      <c r="A514">
        <v>513</v>
      </c>
      <c r="B514" t="s">
        <v>122</v>
      </c>
      <c r="C514" t="s">
        <v>16</v>
      </c>
      <c r="D514">
        <v>113</v>
      </c>
      <c r="E514">
        <v>4990000</v>
      </c>
      <c r="F514">
        <f t="shared" si="24"/>
        <v>44159.292035398234</v>
      </c>
      <c r="G514" t="s">
        <v>20</v>
      </c>
      <c r="H514" t="s">
        <v>18</v>
      </c>
      <c r="I514">
        <v>1</v>
      </c>
      <c r="J514">
        <v>0</v>
      </c>
      <c r="K514" t="str">
        <f>VLOOKUP(J514,Legenda!$B$2:$C$3,2,FALSE)</f>
        <v>ne</v>
      </c>
      <c r="L514">
        <v>0</v>
      </c>
      <c r="M514" t="e">
        <f t="shared" ref="M514:M577" si="25">VLOOKUP(L514,sklep,2,FALSE)</f>
        <v>#NAME?</v>
      </c>
      <c r="N514" t="s">
        <v>8</v>
      </c>
      <c r="O514" t="s">
        <v>125</v>
      </c>
      <c r="P514">
        <v>4</v>
      </c>
      <c r="Q514">
        <v>0</v>
      </c>
      <c r="R514" t="e">
        <f t="shared" ref="R514:R577" si="26">VLOOKUP(Q514,praha,2,FALSE)</f>
        <v>#NAME?</v>
      </c>
      <c r="S514">
        <v>1</v>
      </c>
      <c r="T514">
        <v>1</v>
      </c>
      <c r="U514" t="s">
        <v>301</v>
      </c>
    </row>
    <row r="515" spans="1:21" x14ac:dyDescent="0.35">
      <c r="A515">
        <v>514</v>
      </c>
      <c r="B515" t="s">
        <v>122</v>
      </c>
      <c r="C515" t="s">
        <v>16</v>
      </c>
      <c r="D515">
        <v>71</v>
      </c>
      <c r="E515">
        <v>3780000</v>
      </c>
      <c r="F515">
        <f t="shared" si="24"/>
        <v>53239.436619718312</v>
      </c>
      <c r="G515" t="s">
        <v>20</v>
      </c>
      <c r="H515" t="s">
        <v>291</v>
      </c>
      <c r="I515">
        <v>7</v>
      </c>
      <c r="J515">
        <v>1</v>
      </c>
      <c r="K515" t="str">
        <f>VLOOKUP(J515,Legenda!$B$2:$C$3,2,FALSE)</f>
        <v>ano</v>
      </c>
      <c r="L515">
        <v>1</v>
      </c>
      <c r="M515" t="e">
        <f t="shared" si="25"/>
        <v>#NAME?</v>
      </c>
      <c r="O515" t="s">
        <v>125</v>
      </c>
      <c r="P515">
        <v>2.2000000000000002</v>
      </c>
      <c r="Q515">
        <v>0</v>
      </c>
      <c r="R515" t="e">
        <f t="shared" si="26"/>
        <v>#NAME?</v>
      </c>
      <c r="S515">
        <v>1</v>
      </c>
      <c r="T515">
        <v>1</v>
      </c>
      <c r="U515" t="s">
        <v>302</v>
      </c>
    </row>
    <row r="516" spans="1:21" x14ac:dyDescent="0.35">
      <c r="A516">
        <v>515</v>
      </c>
      <c r="B516" t="s">
        <v>122</v>
      </c>
      <c r="C516" t="s">
        <v>16</v>
      </c>
      <c r="D516">
        <v>90</v>
      </c>
      <c r="E516">
        <v>5500000</v>
      </c>
      <c r="F516">
        <f t="shared" si="24"/>
        <v>61111.111111111109</v>
      </c>
      <c r="G516" t="s">
        <v>43</v>
      </c>
      <c r="H516" t="s">
        <v>291</v>
      </c>
      <c r="I516">
        <v>2</v>
      </c>
      <c r="J516">
        <v>1</v>
      </c>
      <c r="K516" t="str">
        <f>VLOOKUP(J516,Legenda!$B$2:$C$3,2,FALSE)</f>
        <v>ano</v>
      </c>
      <c r="L516">
        <v>1</v>
      </c>
      <c r="M516" t="e">
        <f t="shared" si="25"/>
        <v>#NAME?</v>
      </c>
      <c r="N516" t="s">
        <v>33</v>
      </c>
      <c r="O516" t="s">
        <v>125</v>
      </c>
      <c r="P516">
        <v>0.85</v>
      </c>
      <c r="Q516">
        <v>0</v>
      </c>
      <c r="R516" t="e">
        <f t="shared" si="26"/>
        <v>#NAME?</v>
      </c>
      <c r="S516">
        <v>1</v>
      </c>
      <c r="T516">
        <v>1</v>
      </c>
      <c r="U516" t="s">
        <v>303</v>
      </c>
    </row>
    <row r="517" spans="1:21" x14ac:dyDescent="0.35">
      <c r="A517">
        <v>516</v>
      </c>
      <c r="B517" t="s">
        <v>122</v>
      </c>
      <c r="C517" t="s">
        <v>16</v>
      </c>
      <c r="D517">
        <v>58</v>
      </c>
      <c r="E517">
        <v>3190000</v>
      </c>
      <c r="F517">
        <f t="shared" si="24"/>
        <v>55000</v>
      </c>
      <c r="G517" t="s">
        <v>14</v>
      </c>
      <c r="H517" t="s">
        <v>18</v>
      </c>
      <c r="I517">
        <v>3</v>
      </c>
      <c r="J517">
        <v>1</v>
      </c>
      <c r="K517" t="str">
        <f>VLOOKUP(J517,Legenda!$B$2:$C$3,2,FALSE)</f>
        <v>ano</v>
      </c>
      <c r="L517">
        <v>1</v>
      </c>
      <c r="M517" t="e">
        <f t="shared" si="25"/>
        <v>#NAME?</v>
      </c>
      <c r="N517" t="s">
        <v>8</v>
      </c>
      <c r="O517" t="s">
        <v>125</v>
      </c>
      <c r="P517">
        <v>2</v>
      </c>
      <c r="Q517">
        <v>0</v>
      </c>
      <c r="R517" t="e">
        <f t="shared" si="26"/>
        <v>#NAME?</v>
      </c>
      <c r="S517">
        <v>1</v>
      </c>
      <c r="T517">
        <v>1</v>
      </c>
      <c r="U517" t="s">
        <v>299</v>
      </c>
    </row>
    <row r="518" spans="1:21" x14ac:dyDescent="0.35">
      <c r="A518">
        <v>517</v>
      </c>
      <c r="B518" t="s">
        <v>122</v>
      </c>
      <c r="C518" t="s">
        <v>16</v>
      </c>
      <c r="D518">
        <v>71</v>
      </c>
      <c r="E518">
        <v>3950000</v>
      </c>
      <c r="F518">
        <f t="shared" si="24"/>
        <v>55633.802816901407</v>
      </c>
      <c r="G518" t="s">
        <v>20</v>
      </c>
      <c r="H518" t="s">
        <v>18</v>
      </c>
      <c r="I518">
        <v>5</v>
      </c>
      <c r="J518">
        <v>1</v>
      </c>
      <c r="K518" t="str">
        <f>VLOOKUP(J518,Legenda!$B$2:$C$3,2,FALSE)</f>
        <v>ano</v>
      </c>
      <c r="L518">
        <v>1</v>
      </c>
      <c r="M518" t="e">
        <f t="shared" si="25"/>
        <v>#NAME?</v>
      </c>
      <c r="N518" t="s">
        <v>8</v>
      </c>
      <c r="O518" t="s">
        <v>125</v>
      </c>
      <c r="P518">
        <v>2.1</v>
      </c>
      <c r="Q518">
        <v>0</v>
      </c>
      <c r="R518" t="e">
        <f t="shared" si="26"/>
        <v>#NAME?</v>
      </c>
      <c r="S518">
        <v>1</v>
      </c>
      <c r="T518">
        <v>1</v>
      </c>
      <c r="U518" t="s">
        <v>300</v>
      </c>
    </row>
    <row r="519" spans="1:21" x14ac:dyDescent="0.35">
      <c r="A519">
        <v>518</v>
      </c>
      <c r="B519" t="s">
        <v>122</v>
      </c>
      <c r="C519" t="s">
        <v>16</v>
      </c>
      <c r="D519">
        <v>62</v>
      </c>
      <c r="E519">
        <v>2999000</v>
      </c>
      <c r="F519">
        <f t="shared" si="24"/>
        <v>48370.967741935485</v>
      </c>
      <c r="G519" t="s">
        <v>14</v>
      </c>
      <c r="H519" t="s">
        <v>18</v>
      </c>
      <c r="I519">
        <v>3</v>
      </c>
      <c r="J519">
        <v>1</v>
      </c>
      <c r="K519" t="str">
        <f>VLOOKUP(J519,Legenda!$B$2:$C$3,2,FALSE)</f>
        <v>ano</v>
      </c>
      <c r="L519">
        <v>1</v>
      </c>
      <c r="M519" t="e">
        <f t="shared" si="25"/>
        <v>#NAME?</v>
      </c>
      <c r="N519" t="s">
        <v>8</v>
      </c>
      <c r="O519" t="s">
        <v>132</v>
      </c>
      <c r="P519">
        <v>2</v>
      </c>
      <c r="Q519">
        <v>0</v>
      </c>
      <c r="R519" t="e">
        <f t="shared" si="26"/>
        <v>#NAME?</v>
      </c>
      <c r="S519">
        <v>1</v>
      </c>
      <c r="T519">
        <v>1</v>
      </c>
      <c r="U519" t="s">
        <v>301</v>
      </c>
    </row>
    <row r="520" spans="1:21" x14ac:dyDescent="0.35">
      <c r="A520">
        <v>519</v>
      </c>
      <c r="B520" t="s">
        <v>122</v>
      </c>
      <c r="C520" t="s">
        <v>16</v>
      </c>
      <c r="D520">
        <v>70</v>
      </c>
      <c r="E520">
        <v>2900000</v>
      </c>
      <c r="F520">
        <f t="shared" si="24"/>
        <v>41428.571428571428</v>
      </c>
      <c r="G520" t="s">
        <v>20</v>
      </c>
      <c r="H520" t="s">
        <v>18</v>
      </c>
      <c r="I520">
        <v>3</v>
      </c>
      <c r="J520">
        <v>1</v>
      </c>
      <c r="K520" t="str">
        <f>VLOOKUP(J520,Legenda!$B$2:$C$3,2,FALSE)</f>
        <v>ano</v>
      </c>
      <c r="L520">
        <v>1</v>
      </c>
      <c r="M520" t="e">
        <f t="shared" si="25"/>
        <v>#NAME?</v>
      </c>
      <c r="N520" t="s">
        <v>55</v>
      </c>
      <c r="O520" t="s">
        <v>137</v>
      </c>
      <c r="P520">
        <v>19.899999999999999</v>
      </c>
      <c r="Q520">
        <v>0</v>
      </c>
      <c r="R520" t="e">
        <f t="shared" si="26"/>
        <v>#NAME?</v>
      </c>
      <c r="S520">
        <v>1</v>
      </c>
      <c r="T520">
        <v>0</v>
      </c>
      <c r="U520" t="s">
        <v>302</v>
      </c>
    </row>
    <row r="521" spans="1:21" x14ac:dyDescent="0.35">
      <c r="A521">
        <v>520</v>
      </c>
      <c r="B521" t="s">
        <v>122</v>
      </c>
      <c r="C521" t="s">
        <v>16</v>
      </c>
      <c r="D521">
        <v>46</v>
      </c>
      <c r="E521">
        <v>1150000</v>
      </c>
      <c r="F521">
        <f t="shared" si="24"/>
        <v>25000</v>
      </c>
      <c r="G521" t="s">
        <v>14</v>
      </c>
      <c r="H521" t="s">
        <v>18</v>
      </c>
      <c r="I521">
        <v>4</v>
      </c>
      <c r="J521">
        <v>0</v>
      </c>
      <c r="K521" t="str">
        <f>VLOOKUP(J521,Legenda!$B$2:$C$3,2,FALSE)</f>
        <v>ne</v>
      </c>
      <c r="L521">
        <v>1</v>
      </c>
      <c r="M521" t="e">
        <f t="shared" si="25"/>
        <v>#NAME?</v>
      </c>
      <c r="N521" t="s">
        <v>8</v>
      </c>
      <c r="O521" t="s">
        <v>136</v>
      </c>
      <c r="P521">
        <v>18.399999999999999</v>
      </c>
      <c r="Q521">
        <v>0</v>
      </c>
      <c r="R521" t="e">
        <f t="shared" si="26"/>
        <v>#NAME?</v>
      </c>
      <c r="S521">
        <v>2</v>
      </c>
      <c r="T521">
        <v>0</v>
      </c>
      <c r="U521" t="s">
        <v>303</v>
      </c>
    </row>
    <row r="522" spans="1:21" x14ac:dyDescent="0.35">
      <c r="A522">
        <v>521</v>
      </c>
      <c r="B522" t="s">
        <v>122</v>
      </c>
      <c r="C522" t="s">
        <v>16</v>
      </c>
      <c r="D522">
        <v>74</v>
      </c>
      <c r="E522">
        <v>1540000</v>
      </c>
      <c r="F522">
        <f t="shared" si="24"/>
        <v>20810.81081081081</v>
      </c>
      <c r="G522" t="s">
        <v>20</v>
      </c>
      <c r="H522" t="s">
        <v>18</v>
      </c>
      <c r="I522">
        <v>2</v>
      </c>
      <c r="J522">
        <v>0</v>
      </c>
      <c r="K522" t="str">
        <f>VLOOKUP(J522,Legenda!$B$2:$C$3,2,FALSE)</f>
        <v>ne</v>
      </c>
      <c r="L522">
        <v>1</v>
      </c>
      <c r="M522" t="e">
        <f t="shared" si="25"/>
        <v>#NAME?</v>
      </c>
      <c r="N522" t="s">
        <v>8</v>
      </c>
      <c r="O522" t="s">
        <v>136</v>
      </c>
      <c r="P522">
        <v>18.399999999999999</v>
      </c>
      <c r="Q522">
        <v>0</v>
      </c>
      <c r="R522" t="e">
        <f t="shared" si="26"/>
        <v>#NAME?</v>
      </c>
      <c r="S522">
        <v>2</v>
      </c>
      <c r="T522">
        <v>0</v>
      </c>
      <c r="U522" t="s">
        <v>299</v>
      </c>
    </row>
    <row r="523" spans="1:21" x14ac:dyDescent="0.35">
      <c r="A523">
        <v>522</v>
      </c>
      <c r="B523" t="s">
        <v>122</v>
      </c>
      <c r="C523" t="s">
        <v>16</v>
      </c>
      <c r="D523">
        <v>84</v>
      </c>
      <c r="E523">
        <v>3465000</v>
      </c>
      <c r="F523">
        <f t="shared" si="24"/>
        <v>41250</v>
      </c>
      <c r="G523" t="s">
        <v>20</v>
      </c>
      <c r="H523" t="s">
        <v>13</v>
      </c>
      <c r="I523">
        <v>2</v>
      </c>
      <c r="J523">
        <v>1</v>
      </c>
      <c r="K523" t="str">
        <f>VLOOKUP(J523,Legenda!$B$2:$C$3,2,FALSE)</f>
        <v>ano</v>
      </c>
      <c r="L523">
        <v>1</v>
      </c>
      <c r="M523" t="e">
        <f t="shared" si="25"/>
        <v>#NAME?</v>
      </c>
      <c r="N523" t="s">
        <v>8</v>
      </c>
      <c r="O523" t="s">
        <v>130</v>
      </c>
      <c r="P523">
        <v>27.4</v>
      </c>
      <c r="Q523">
        <v>0</v>
      </c>
      <c r="R523" t="e">
        <f t="shared" si="26"/>
        <v>#NAME?</v>
      </c>
      <c r="S523">
        <v>1</v>
      </c>
      <c r="T523">
        <v>0</v>
      </c>
      <c r="U523" t="s">
        <v>300</v>
      </c>
    </row>
    <row r="524" spans="1:21" x14ac:dyDescent="0.35">
      <c r="A524">
        <v>523</v>
      </c>
      <c r="B524" t="s">
        <v>122</v>
      </c>
      <c r="C524" t="s">
        <v>16</v>
      </c>
      <c r="D524">
        <v>89</v>
      </c>
      <c r="E524">
        <v>3500000</v>
      </c>
      <c r="F524">
        <f t="shared" si="24"/>
        <v>39325.84269662921</v>
      </c>
      <c r="G524" t="s">
        <v>20</v>
      </c>
      <c r="H524" t="s">
        <v>18</v>
      </c>
      <c r="I524">
        <v>3</v>
      </c>
      <c r="J524">
        <v>1</v>
      </c>
      <c r="K524" t="str">
        <f>VLOOKUP(J524,Legenda!$B$2:$C$3,2,FALSE)</f>
        <v>ano</v>
      </c>
      <c r="L524">
        <v>1</v>
      </c>
      <c r="M524" t="e">
        <f t="shared" si="25"/>
        <v>#NAME?</v>
      </c>
      <c r="N524" t="s">
        <v>30</v>
      </c>
      <c r="O524" t="s">
        <v>131</v>
      </c>
      <c r="P524">
        <v>22.2</v>
      </c>
      <c r="Q524">
        <v>0</v>
      </c>
      <c r="R524" t="e">
        <f t="shared" si="26"/>
        <v>#NAME?</v>
      </c>
      <c r="S524">
        <v>1</v>
      </c>
      <c r="T524">
        <v>0</v>
      </c>
      <c r="U524" t="s">
        <v>301</v>
      </c>
    </row>
    <row r="525" spans="1:21" x14ac:dyDescent="0.35">
      <c r="A525">
        <v>524</v>
      </c>
      <c r="B525" t="s">
        <v>122</v>
      </c>
      <c r="C525" t="s">
        <v>16</v>
      </c>
      <c r="D525">
        <v>62</v>
      </c>
      <c r="E525">
        <v>2575000</v>
      </c>
      <c r="F525">
        <f t="shared" si="24"/>
        <v>41532.258064516129</v>
      </c>
      <c r="G525" t="s">
        <v>14</v>
      </c>
      <c r="H525" t="s">
        <v>291</v>
      </c>
      <c r="I525">
        <v>2</v>
      </c>
      <c r="J525">
        <v>0</v>
      </c>
      <c r="K525" t="str">
        <f>VLOOKUP(J525,Legenda!$B$2:$C$3,2,FALSE)</f>
        <v>ne</v>
      </c>
      <c r="L525">
        <v>1</v>
      </c>
      <c r="M525" t="e">
        <f t="shared" si="25"/>
        <v>#NAME?</v>
      </c>
      <c r="N525" t="s">
        <v>8</v>
      </c>
      <c r="O525" t="s">
        <v>131</v>
      </c>
      <c r="P525">
        <v>21.1</v>
      </c>
      <c r="Q525">
        <v>0</v>
      </c>
      <c r="R525" t="e">
        <f t="shared" si="26"/>
        <v>#NAME?</v>
      </c>
      <c r="S525">
        <v>1</v>
      </c>
      <c r="T525">
        <v>0</v>
      </c>
      <c r="U525" t="s">
        <v>302</v>
      </c>
    </row>
    <row r="526" spans="1:21" x14ac:dyDescent="0.35">
      <c r="A526">
        <v>525</v>
      </c>
      <c r="B526" t="s">
        <v>122</v>
      </c>
      <c r="C526" t="s">
        <v>16</v>
      </c>
      <c r="D526">
        <v>57</v>
      </c>
      <c r="E526">
        <v>2590000</v>
      </c>
      <c r="F526">
        <f t="shared" si="24"/>
        <v>45438.596491228069</v>
      </c>
      <c r="G526" t="s">
        <v>14</v>
      </c>
      <c r="H526" t="s">
        <v>18</v>
      </c>
      <c r="I526">
        <v>3</v>
      </c>
      <c r="J526">
        <v>0</v>
      </c>
      <c r="K526" t="str">
        <f>VLOOKUP(J526,Legenda!$B$2:$C$3,2,FALSE)</f>
        <v>ne</v>
      </c>
      <c r="L526">
        <v>0</v>
      </c>
      <c r="M526" t="e">
        <f t="shared" si="25"/>
        <v>#NAME?</v>
      </c>
      <c r="N526" t="s">
        <v>33</v>
      </c>
      <c r="O526" t="s">
        <v>134</v>
      </c>
      <c r="P526">
        <v>1.4</v>
      </c>
      <c r="Q526">
        <v>0</v>
      </c>
      <c r="R526" t="e">
        <f t="shared" si="26"/>
        <v>#NAME?</v>
      </c>
      <c r="S526">
        <v>1</v>
      </c>
      <c r="T526">
        <v>0</v>
      </c>
      <c r="U526" t="s">
        <v>303</v>
      </c>
    </row>
    <row r="527" spans="1:21" x14ac:dyDescent="0.35">
      <c r="A527">
        <v>526</v>
      </c>
      <c r="B527" t="s">
        <v>122</v>
      </c>
      <c r="C527" t="s">
        <v>16</v>
      </c>
      <c r="D527">
        <v>67</v>
      </c>
      <c r="E527">
        <v>3670000</v>
      </c>
      <c r="F527">
        <f t="shared" si="24"/>
        <v>54776.119402985074</v>
      </c>
      <c r="G527" t="s">
        <v>20</v>
      </c>
      <c r="H527" t="s">
        <v>13</v>
      </c>
      <c r="I527">
        <v>9</v>
      </c>
      <c r="J527">
        <v>1</v>
      </c>
      <c r="K527" t="str">
        <f>VLOOKUP(J527,Legenda!$B$2:$C$3,2,FALSE)</f>
        <v>ano</v>
      </c>
      <c r="L527">
        <v>1</v>
      </c>
      <c r="M527" t="e">
        <f t="shared" si="25"/>
        <v>#NAME?</v>
      </c>
      <c r="N527" t="s">
        <v>33</v>
      </c>
      <c r="O527" t="s">
        <v>140</v>
      </c>
      <c r="P527">
        <v>1.6</v>
      </c>
      <c r="Q527">
        <v>0</v>
      </c>
      <c r="R527" t="e">
        <f t="shared" si="26"/>
        <v>#NAME?</v>
      </c>
      <c r="S527">
        <v>1</v>
      </c>
      <c r="T527">
        <v>1</v>
      </c>
      <c r="U527" t="s">
        <v>299</v>
      </c>
    </row>
    <row r="528" spans="1:21" x14ac:dyDescent="0.35">
      <c r="A528">
        <v>527</v>
      </c>
      <c r="B528" t="s">
        <v>122</v>
      </c>
      <c r="C528" t="s">
        <v>16</v>
      </c>
      <c r="D528">
        <v>62</v>
      </c>
      <c r="E528">
        <v>1890000</v>
      </c>
      <c r="F528">
        <f t="shared" si="24"/>
        <v>30483.870967741936</v>
      </c>
      <c r="G528" t="s">
        <v>43</v>
      </c>
      <c r="H528" t="s">
        <v>13</v>
      </c>
      <c r="I528">
        <v>3</v>
      </c>
      <c r="J528">
        <v>0</v>
      </c>
      <c r="K528" t="str">
        <f>VLOOKUP(J528,Legenda!$B$2:$C$3,2,FALSE)</f>
        <v>ne</v>
      </c>
      <c r="L528">
        <v>0</v>
      </c>
      <c r="M528" t="e">
        <f t="shared" si="25"/>
        <v>#NAME?</v>
      </c>
      <c r="N528" t="s">
        <v>8</v>
      </c>
      <c r="O528" t="s">
        <v>140</v>
      </c>
      <c r="P528">
        <v>19.399999999999999</v>
      </c>
      <c r="Q528">
        <v>0</v>
      </c>
      <c r="R528" t="e">
        <f t="shared" si="26"/>
        <v>#NAME?</v>
      </c>
      <c r="S528">
        <v>2</v>
      </c>
      <c r="T528">
        <v>1</v>
      </c>
      <c r="U528" t="s">
        <v>300</v>
      </c>
    </row>
    <row r="529" spans="1:21" x14ac:dyDescent="0.35">
      <c r="A529">
        <v>528</v>
      </c>
      <c r="B529" t="s">
        <v>122</v>
      </c>
      <c r="C529" t="s">
        <v>16</v>
      </c>
      <c r="D529">
        <v>76</v>
      </c>
      <c r="E529">
        <v>2690000</v>
      </c>
      <c r="F529">
        <f t="shared" si="24"/>
        <v>35394.73684210526</v>
      </c>
      <c r="G529" t="s">
        <v>282</v>
      </c>
      <c r="H529" t="s">
        <v>18</v>
      </c>
      <c r="I529">
        <v>3</v>
      </c>
      <c r="J529">
        <v>0</v>
      </c>
      <c r="K529" t="str">
        <f>VLOOKUP(J529,Legenda!$B$2:$C$3,2,FALSE)</f>
        <v>ne</v>
      </c>
      <c r="L529">
        <v>0</v>
      </c>
      <c r="M529" t="e">
        <f t="shared" si="25"/>
        <v>#NAME?</v>
      </c>
      <c r="N529" t="s">
        <v>8</v>
      </c>
      <c r="O529" t="s">
        <v>138</v>
      </c>
      <c r="P529">
        <v>22.6</v>
      </c>
      <c r="Q529">
        <v>0</v>
      </c>
      <c r="R529" t="e">
        <f t="shared" si="26"/>
        <v>#NAME?</v>
      </c>
      <c r="S529">
        <v>2</v>
      </c>
      <c r="T529">
        <v>0</v>
      </c>
      <c r="U529" t="s">
        <v>301</v>
      </c>
    </row>
    <row r="530" spans="1:21" x14ac:dyDescent="0.35">
      <c r="A530">
        <v>529</v>
      </c>
      <c r="B530" t="s">
        <v>122</v>
      </c>
      <c r="C530" t="s">
        <v>16</v>
      </c>
      <c r="D530">
        <v>80</v>
      </c>
      <c r="E530">
        <v>3499000</v>
      </c>
      <c r="F530">
        <f t="shared" si="24"/>
        <v>43737.5</v>
      </c>
      <c r="G530" t="s">
        <v>282</v>
      </c>
      <c r="H530" t="s">
        <v>13</v>
      </c>
      <c r="I530">
        <v>2</v>
      </c>
      <c r="J530">
        <v>1</v>
      </c>
      <c r="K530" t="str">
        <f>VLOOKUP(J530,Legenda!$B$2:$C$3,2,FALSE)</f>
        <v>ano</v>
      </c>
      <c r="L530">
        <v>1</v>
      </c>
      <c r="M530" t="e">
        <f t="shared" si="25"/>
        <v>#NAME?</v>
      </c>
      <c r="N530" t="s">
        <v>30</v>
      </c>
      <c r="O530" t="s">
        <v>138</v>
      </c>
      <c r="P530">
        <v>22.1</v>
      </c>
      <c r="Q530">
        <v>0</v>
      </c>
      <c r="R530" t="e">
        <f t="shared" si="26"/>
        <v>#NAME?</v>
      </c>
      <c r="S530">
        <v>1</v>
      </c>
      <c r="T530">
        <v>0</v>
      </c>
      <c r="U530" t="s">
        <v>302</v>
      </c>
    </row>
    <row r="531" spans="1:21" x14ac:dyDescent="0.35">
      <c r="A531">
        <v>530</v>
      </c>
      <c r="B531" t="s">
        <v>122</v>
      </c>
      <c r="C531" t="s">
        <v>16</v>
      </c>
      <c r="D531">
        <v>65</v>
      </c>
      <c r="E531">
        <v>3299000</v>
      </c>
      <c r="F531">
        <f t="shared" si="24"/>
        <v>50753.846153846156</v>
      </c>
      <c r="G531" t="s">
        <v>43</v>
      </c>
      <c r="H531" t="s">
        <v>66</v>
      </c>
      <c r="I531">
        <v>2</v>
      </c>
      <c r="J531">
        <v>1</v>
      </c>
      <c r="K531" t="str">
        <f>VLOOKUP(J531,Legenda!$B$2:$C$3,2,FALSE)</f>
        <v>ano</v>
      </c>
      <c r="L531">
        <v>1</v>
      </c>
      <c r="M531" t="e">
        <f t="shared" si="25"/>
        <v>#NAME?</v>
      </c>
      <c r="N531" t="s">
        <v>16</v>
      </c>
      <c r="O531" t="s">
        <v>139</v>
      </c>
      <c r="P531">
        <v>16</v>
      </c>
      <c r="Q531">
        <v>0</v>
      </c>
      <c r="R531" t="e">
        <f t="shared" si="26"/>
        <v>#NAME?</v>
      </c>
      <c r="S531">
        <v>1</v>
      </c>
      <c r="T531">
        <v>0</v>
      </c>
      <c r="U531" t="s">
        <v>303</v>
      </c>
    </row>
    <row r="532" spans="1:21" x14ac:dyDescent="0.35">
      <c r="A532">
        <v>531</v>
      </c>
      <c r="B532" t="s">
        <v>122</v>
      </c>
      <c r="C532" t="s">
        <v>16</v>
      </c>
      <c r="D532">
        <v>93</v>
      </c>
      <c r="E532">
        <v>4490000</v>
      </c>
      <c r="F532">
        <f t="shared" si="24"/>
        <v>48279.569892473119</v>
      </c>
      <c r="G532" t="s">
        <v>20</v>
      </c>
      <c r="H532" t="s">
        <v>13</v>
      </c>
      <c r="I532">
        <v>3</v>
      </c>
      <c r="J532">
        <v>1</v>
      </c>
      <c r="K532" t="str">
        <f>VLOOKUP(J532,Legenda!$B$2:$C$3,2,FALSE)</f>
        <v>ano</v>
      </c>
      <c r="L532">
        <v>1</v>
      </c>
      <c r="M532" t="e">
        <f t="shared" si="25"/>
        <v>#NAME?</v>
      </c>
      <c r="N532" t="s">
        <v>8</v>
      </c>
      <c r="O532" t="s">
        <v>127</v>
      </c>
      <c r="P532">
        <v>29.3</v>
      </c>
      <c r="Q532">
        <v>0</v>
      </c>
      <c r="R532" t="e">
        <f t="shared" si="26"/>
        <v>#NAME?</v>
      </c>
      <c r="S532">
        <v>1</v>
      </c>
      <c r="T532">
        <v>0</v>
      </c>
      <c r="U532" t="s">
        <v>299</v>
      </c>
    </row>
    <row r="533" spans="1:21" x14ac:dyDescent="0.35">
      <c r="A533">
        <v>532</v>
      </c>
      <c r="B533" t="s">
        <v>122</v>
      </c>
      <c r="C533" t="s">
        <v>16</v>
      </c>
      <c r="D533">
        <v>49</v>
      </c>
      <c r="E533">
        <v>3390000</v>
      </c>
      <c r="F533">
        <f t="shared" si="24"/>
        <v>69183.673469387752</v>
      </c>
      <c r="G533" t="s">
        <v>12</v>
      </c>
      <c r="H533" t="s">
        <v>291</v>
      </c>
      <c r="I533">
        <v>2</v>
      </c>
      <c r="J533">
        <v>0</v>
      </c>
      <c r="K533" t="str">
        <f>VLOOKUP(J533,Legenda!$B$2:$C$3,2,FALSE)</f>
        <v>ne</v>
      </c>
      <c r="L533">
        <v>1</v>
      </c>
      <c r="M533" t="e">
        <f t="shared" si="25"/>
        <v>#NAME?</v>
      </c>
      <c r="O533" t="s">
        <v>126</v>
      </c>
      <c r="P533">
        <v>0.65</v>
      </c>
      <c r="Q533">
        <v>0</v>
      </c>
      <c r="R533" t="e">
        <f t="shared" si="26"/>
        <v>#NAME?</v>
      </c>
      <c r="S533">
        <v>3</v>
      </c>
      <c r="T533">
        <v>1</v>
      </c>
      <c r="U533" t="s">
        <v>300</v>
      </c>
    </row>
    <row r="534" spans="1:21" x14ac:dyDescent="0.35">
      <c r="A534">
        <v>533</v>
      </c>
      <c r="B534" t="s">
        <v>122</v>
      </c>
      <c r="C534" t="s">
        <v>16</v>
      </c>
      <c r="D534">
        <v>89</v>
      </c>
      <c r="E534">
        <v>4500000</v>
      </c>
      <c r="F534">
        <f t="shared" si="24"/>
        <v>50561.79775280899</v>
      </c>
      <c r="G534" t="s">
        <v>282</v>
      </c>
      <c r="H534" t="s">
        <v>13</v>
      </c>
      <c r="I534">
        <v>3</v>
      </c>
      <c r="J534">
        <v>1</v>
      </c>
      <c r="K534" t="str">
        <f>VLOOKUP(J534,Legenda!$B$2:$C$3,2,FALSE)</f>
        <v>ano</v>
      </c>
      <c r="L534">
        <v>1</v>
      </c>
      <c r="M534" t="e">
        <f t="shared" si="25"/>
        <v>#NAME?</v>
      </c>
      <c r="N534" t="s">
        <v>30</v>
      </c>
      <c r="O534" t="s">
        <v>126</v>
      </c>
      <c r="P534">
        <v>1.4</v>
      </c>
      <c r="Q534">
        <v>0</v>
      </c>
      <c r="R534" t="e">
        <f t="shared" si="26"/>
        <v>#NAME?</v>
      </c>
      <c r="S534">
        <v>1</v>
      </c>
      <c r="T534">
        <v>1</v>
      </c>
      <c r="U534" t="s">
        <v>301</v>
      </c>
    </row>
    <row r="535" spans="1:21" x14ac:dyDescent="0.35">
      <c r="A535">
        <v>534</v>
      </c>
      <c r="B535" t="s">
        <v>122</v>
      </c>
      <c r="C535" t="s">
        <v>16</v>
      </c>
      <c r="D535">
        <v>75</v>
      </c>
      <c r="E535">
        <v>3300000</v>
      </c>
      <c r="F535">
        <f t="shared" si="24"/>
        <v>44000</v>
      </c>
      <c r="G535" t="s">
        <v>20</v>
      </c>
      <c r="H535" t="s">
        <v>13</v>
      </c>
      <c r="I535">
        <v>3</v>
      </c>
      <c r="J535">
        <v>1</v>
      </c>
      <c r="K535" t="str">
        <f>VLOOKUP(J535,Legenda!$B$2:$C$3,2,FALSE)</f>
        <v>ano</v>
      </c>
      <c r="L535">
        <v>1</v>
      </c>
      <c r="M535" t="e">
        <f t="shared" si="25"/>
        <v>#NAME?</v>
      </c>
      <c r="N535" t="s">
        <v>8</v>
      </c>
      <c r="O535" t="s">
        <v>126</v>
      </c>
      <c r="P535">
        <v>1.8</v>
      </c>
      <c r="Q535">
        <v>0</v>
      </c>
      <c r="R535" t="e">
        <f t="shared" si="26"/>
        <v>#NAME?</v>
      </c>
      <c r="S535">
        <v>1</v>
      </c>
      <c r="T535">
        <v>1</v>
      </c>
      <c r="U535" t="s">
        <v>302</v>
      </c>
    </row>
    <row r="536" spans="1:21" x14ac:dyDescent="0.35">
      <c r="A536">
        <v>535</v>
      </c>
      <c r="B536" t="s">
        <v>122</v>
      </c>
      <c r="C536" t="s">
        <v>16</v>
      </c>
      <c r="D536">
        <v>58</v>
      </c>
      <c r="E536">
        <v>2499000</v>
      </c>
      <c r="F536">
        <f t="shared" si="24"/>
        <v>43086.206896551725</v>
      </c>
      <c r="G536" t="s">
        <v>14</v>
      </c>
      <c r="H536" t="s">
        <v>18</v>
      </c>
      <c r="I536">
        <v>3</v>
      </c>
      <c r="J536">
        <v>1</v>
      </c>
      <c r="K536" t="str">
        <f>VLOOKUP(J536,Legenda!$B$2:$C$3,2,FALSE)</f>
        <v>ano</v>
      </c>
      <c r="L536">
        <v>1</v>
      </c>
      <c r="M536" t="e">
        <f t="shared" si="25"/>
        <v>#NAME?</v>
      </c>
      <c r="N536" t="s">
        <v>8</v>
      </c>
      <c r="O536" t="s">
        <v>141</v>
      </c>
      <c r="P536">
        <v>16</v>
      </c>
      <c r="Q536">
        <v>0</v>
      </c>
      <c r="R536" t="e">
        <f t="shared" si="26"/>
        <v>#NAME?</v>
      </c>
      <c r="S536">
        <v>1</v>
      </c>
      <c r="T536">
        <v>0</v>
      </c>
      <c r="U536" t="s">
        <v>303</v>
      </c>
    </row>
    <row r="537" spans="1:21" x14ac:dyDescent="0.35">
      <c r="A537">
        <v>536</v>
      </c>
      <c r="B537" t="s">
        <v>122</v>
      </c>
      <c r="C537" t="s">
        <v>16</v>
      </c>
      <c r="D537">
        <v>63</v>
      </c>
      <c r="E537">
        <v>3500000</v>
      </c>
      <c r="F537">
        <f t="shared" si="24"/>
        <v>55555.555555555555</v>
      </c>
      <c r="G537" t="s">
        <v>14</v>
      </c>
      <c r="H537" t="s">
        <v>291</v>
      </c>
      <c r="I537">
        <v>3</v>
      </c>
      <c r="J537">
        <v>1</v>
      </c>
      <c r="K537" t="str">
        <f>VLOOKUP(J537,Legenda!$B$2:$C$3,2,FALSE)</f>
        <v>ano</v>
      </c>
      <c r="L537">
        <v>1</v>
      </c>
      <c r="M537" t="e">
        <f t="shared" si="25"/>
        <v>#NAME?</v>
      </c>
      <c r="N537" t="s">
        <v>30</v>
      </c>
      <c r="O537" t="s">
        <v>133</v>
      </c>
      <c r="P537">
        <v>1.2</v>
      </c>
      <c r="Q537">
        <v>0</v>
      </c>
      <c r="R537" t="e">
        <f t="shared" si="26"/>
        <v>#NAME?</v>
      </c>
      <c r="S537">
        <v>1</v>
      </c>
      <c r="T537">
        <v>1</v>
      </c>
      <c r="U537" t="s">
        <v>299</v>
      </c>
    </row>
    <row r="538" spans="1:21" x14ac:dyDescent="0.35">
      <c r="A538">
        <v>537</v>
      </c>
      <c r="B538" t="s">
        <v>122</v>
      </c>
      <c r="C538" t="s">
        <v>16</v>
      </c>
      <c r="D538">
        <v>59</v>
      </c>
      <c r="E538">
        <v>3816000</v>
      </c>
      <c r="F538">
        <f t="shared" si="24"/>
        <v>64677.966101694918</v>
      </c>
      <c r="G538" t="s">
        <v>12</v>
      </c>
      <c r="H538" t="s">
        <v>13</v>
      </c>
      <c r="I538">
        <v>5</v>
      </c>
      <c r="J538">
        <v>0</v>
      </c>
      <c r="K538" t="str">
        <f>VLOOKUP(J538,Legenda!$B$2:$C$3,2,FALSE)</f>
        <v>ne</v>
      </c>
      <c r="L538">
        <v>1</v>
      </c>
      <c r="M538" t="e">
        <f t="shared" si="25"/>
        <v>#NAME?</v>
      </c>
      <c r="O538" t="s">
        <v>133</v>
      </c>
      <c r="P538">
        <v>11.3</v>
      </c>
      <c r="Q538">
        <v>0</v>
      </c>
      <c r="R538" t="e">
        <f t="shared" si="26"/>
        <v>#NAME?</v>
      </c>
      <c r="S538">
        <v>3</v>
      </c>
      <c r="T538">
        <v>1</v>
      </c>
      <c r="U538" t="s">
        <v>300</v>
      </c>
    </row>
    <row r="539" spans="1:21" x14ac:dyDescent="0.35">
      <c r="A539">
        <v>538</v>
      </c>
      <c r="B539" t="s">
        <v>122</v>
      </c>
      <c r="C539" t="s">
        <v>16</v>
      </c>
      <c r="D539">
        <v>75</v>
      </c>
      <c r="E539">
        <v>3290000</v>
      </c>
      <c r="F539">
        <f t="shared" si="24"/>
        <v>43866.666666666664</v>
      </c>
      <c r="G539" t="s">
        <v>20</v>
      </c>
      <c r="H539" t="s">
        <v>18</v>
      </c>
      <c r="I539">
        <v>1</v>
      </c>
      <c r="J539">
        <v>1</v>
      </c>
      <c r="K539" t="str">
        <f>VLOOKUP(J539,Legenda!$B$2:$C$3,2,FALSE)</f>
        <v>ano</v>
      </c>
      <c r="L539">
        <v>1</v>
      </c>
      <c r="M539" t="e">
        <f t="shared" si="25"/>
        <v>#NAME?</v>
      </c>
      <c r="N539" t="s">
        <v>8</v>
      </c>
      <c r="O539" t="s">
        <v>133</v>
      </c>
      <c r="P539">
        <v>0.5</v>
      </c>
      <c r="Q539">
        <v>0</v>
      </c>
      <c r="R539" t="e">
        <f t="shared" si="26"/>
        <v>#NAME?</v>
      </c>
      <c r="S539">
        <v>1</v>
      </c>
      <c r="T539">
        <v>1</v>
      </c>
      <c r="U539" t="s">
        <v>301</v>
      </c>
    </row>
    <row r="540" spans="1:21" x14ac:dyDescent="0.35">
      <c r="A540">
        <v>539</v>
      </c>
      <c r="B540" t="s">
        <v>124</v>
      </c>
      <c r="C540" t="s">
        <v>16</v>
      </c>
      <c r="D540">
        <v>72</v>
      </c>
      <c r="E540">
        <v>3990000</v>
      </c>
      <c r="F540">
        <f t="shared" si="24"/>
        <v>55416.666666666664</v>
      </c>
      <c r="G540" t="s">
        <v>43</v>
      </c>
      <c r="H540" t="s">
        <v>13</v>
      </c>
      <c r="I540">
        <v>1</v>
      </c>
      <c r="J540">
        <v>1</v>
      </c>
      <c r="K540" t="str">
        <f>VLOOKUP(J540,Legenda!$B$2:$C$3,2,FALSE)</f>
        <v>ano</v>
      </c>
      <c r="L540">
        <v>1</v>
      </c>
      <c r="M540" t="e">
        <f t="shared" si="25"/>
        <v>#NAME?</v>
      </c>
      <c r="O540" t="s">
        <v>174</v>
      </c>
      <c r="P540">
        <v>15.1</v>
      </c>
      <c r="Q540">
        <v>0</v>
      </c>
      <c r="R540" t="e">
        <f t="shared" si="26"/>
        <v>#NAME?</v>
      </c>
      <c r="S540">
        <v>1</v>
      </c>
      <c r="T540">
        <v>0</v>
      </c>
      <c r="U540" t="s">
        <v>302</v>
      </c>
    </row>
    <row r="541" spans="1:21" x14ac:dyDescent="0.35">
      <c r="A541">
        <v>540</v>
      </c>
      <c r="B541" t="s">
        <v>124</v>
      </c>
      <c r="C541" t="s">
        <v>16</v>
      </c>
      <c r="D541">
        <v>75</v>
      </c>
      <c r="E541">
        <v>5499000</v>
      </c>
      <c r="F541">
        <f t="shared" si="24"/>
        <v>73320</v>
      </c>
      <c r="G541" t="s">
        <v>43</v>
      </c>
      <c r="H541" t="s">
        <v>13</v>
      </c>
      <c r="I541">
        <v>3</v>
      </c>
      <c r="J541">
        <v>1</v>
      </c>
      <c r="K541" t="str">
        <f>VLOOKUP(J541,Legenda!$B$2:$C$3,2,FALSE)</f>
        <v>ano</v>
      </c>
      <c r="L541">
        <v>1</v>
      </c>
      <c r="M541" t="e">
        <f t="shared" si="25"/>
        <v>#NAME?</v>
      </c>
      <c r="N541" t="s">
        <v>16</v>
      </c>
      <c r="O541" t="s">
        <v>174</v>
      </c>
      <c r="P541">
        <v>15.3</v>
      </c>
      <c r="Q541">
        <v>0</v>
      </c>
      <c r="R541" t="e">
        <f t="shared" si="26"/>
        <v>#NAME?</v>
      </c>
      <c r="S541">
        <v>3</v>
      </c>
      <c r="T541">
        <v>0</v>
      </c>
      <c r="U541" t="s">
        <v>303</v>
      </c>
    </row>
    <row r="542" spans="1:21" x14ac:dyDescent="0.35">
      <c r="A542">
        <v>541</v>
      </c>
      <c r="B542" t="s">
        <v>124</v>
      </c>
      <c r="C542" t="s">
        <v>16</v>
      </c>
      <c r="D542">
        <v>59</v>
      </c>
      <c r="E542">
        <v>2359900</v>
      </c>
      <c r="F542">
        <f t="shared" si="24"/>
        <v>39998.305084745763</v>
      </c>
      <c r="G542" t="s">
        <v>14</v>
      </c>
      <c r="H542" t="s">
        <v>13</v>
      </c>
      <c r="I542">
        <v>4</v>
      </c>
      <c r="J542">
        <v>0</v>
      </c>
      <c r="K542" t="str">
        <f>VLOOKUP(J542,Legenda!$B$2:$C$3,2,FALSE)</f>
        <v>ne</v>
      </c>
      <c r="L542">
        <v>0</v>
      </c>
      <c r="M542" t="e">
        <f t="shared" si="25"/>
        <v>#NAME?</v>
      </c>
      <c r="N542" t="s">
        <v>33</v>
      </c>
      <c r="O542" t="s">
        <v>175</v>
      </c>
      <c r="P542">
        <v>7.8</v>
      </c>
      <c r="Q542">
        <v>0</v>
      </c>
      <c r="R542" t="e">
        <f t="shared" si="26"/>
        <v>#NAME?</v>
      </c>
      <c r="S542">
        <v>2</v>
      </c>
      <c r="T542">
        <v>0</v>
      </c>
      <c r="U542" t="s">
        <v>299</v>
      </c>
    </row>
    <row r="543" spans="1:21" x14ac:dyDescent="0.35">
      <c r="A543">
        <v>542</v>
      </c>
      <c r="B543" t="s">
        <v>124</v>
      </c>
      <c r="C543" t="s">
        <v>16</v>
      </c>
      <c r="D543">
        <v>60</v>
      </c>
      <c r="E543">
        <v>2900000</v>
      </c>
      <c r="F543">
        <f t="shared" si="24"/>
        <v>48333.333333333336</v>
      </c>
      <c r="G543" t="s">
        <v>43</v>
      </c>
      <c r="H543" t="s">
        <v>13</v>
      </c>
      <c r="I543">
        <v>2</v>
      </c>
      <c r="J543">
        <v>0</v>
      </c>
      <c r="K543" t="str">
        <f>VLOOKUP(J543,Legenda!$B$2:$C$3,2,FALSE)</f>
        <v>ne</v>
      </c>
      <c r="L543">
        <v>0</v>
      </c>
      <c r="M543" t="e">
        <f t="shared" si="25"/>
        <v>#NAME?</v>
      </c>
      <c r="N543" t="s">
        <v>55</v>
      </c>
      <c r="O543" t="s">
        <v>175</v>
      </c>
      <c r="P543">
        <v>6.6</v>
      </c>
      <c r="Q543">
        <v>0</v>
      </c>
      <c r="R543" t="e">
        <f t="shared" si="26"/>
        <v>#NAME?</v>
      </c>
      <c r="S543">
        <v>1</v>
      </c>
      <c r="T543">
        <v>0</v>
      </c>
      <c r="U543" t="s">
        <v>300</v>
      </c>
    </row>
    <row r="544" spans="1:21" x14ac:dyDescent="0.35">
      <c r="A544">
        <v>543</v>
      </c>
      <c r="B544" t="s">
        <v>124</v>
      </c>
      <c r="C544" t="s">
        <v>16</v>
      </c>
      <c r="D544">
        <v>35</v>
      </c>
      <c r="E544">
        <v>1590000</v>
      </c>
      <c r="F544">
        <f t="shared" si="24"/>
        <v>45428.571428571428</v>
      </c>
      <c r="G544" t="s">
        <v>32</v>
      </c>
      <c r="H544" t="s">
        <v>13</v>
      </c>
      <c r="I544">
        <v>1</v>
      </c>
      <c r="J544">
        <v>0</v>
      </c>
      <c r="K544" t="str">
        <f>VLOOKUP(J544,Legenda!$B$2:$C$3,2,FALSE)</f>
        <v>ne</v>
      </c>
      <c r="L544">
        <v>1</v>
      </c>
      <c r="M544" t="e">
        <f t="shared" si="25"/>
        <v>#NAME?</v>
      </c>
      <c r="N544" t="s">
        <v>8</v>
      </c>
      <c r="O544" t="s">
        <v>167</v>
      </c>
      <c r="P544">
        <v>9</v>
      </c>
      <c r="Q544">
        <v>0</v>
      </c>
      <c r="R544" t="e">
        <f t="shared" si="26"/>
        <v>#NAME?</v>
      </c>
      <c r="S544">
        <v>1</v>
      </c>
      <c r="T544">
        <v>0</v>
      </c>
      <c r="U544" t="s">
        <v>301</v>
      </c>
    </row>
    <row r="545" spans="1:21" x14ac:dyDescent="0.35">
      <c r="A545">
        <v>544</v>
      </c>
      <c r="B545" t="s">
        <v>124</v>
      </c>
      <c r="C545" t="s">
        <v>16</v>
      </c>
      <c r="D545">
        <v>57</v>
      </c>
      <c r="E545">
        <v>2990000</v>
      </c>
      <c r="F545">
        <f t="shared" si="24"/>
        <v>52456.140350877191</v>
      </c>
      <c r="G545" t="s">
        <v>14</v>
      </c>
      <c r="H545" t="s">
        <v>13</v>
      </c>
      <c r="I545">
        <v>3</v>
      </c>
      <c r="J545">
        <v>1</v>
      </c>
      <c r="K545" t="str">
        <f>VLOOKUP(J545,Legenda!$B$2:$C$3,2,FALSE)</f>
        <v>ano</v>
      </c>
      <c r="L545">
        <v>1</v>
      </c>
      <c r="M545" t="e">
        <f t="shared" si="25"/>
        <v>#NAME?</v>
      </c>
      <c r="N545" t="s">
        <v>8</v>
      </c>
      <c r="O545" t="s">
        <v>167</v>
      </c>
      <c r="P545">
        <v>9.3000000000000007</v>
      </c>
      <c r="Q545">
        <v>0</v>
      </c>
      <c r="R545" t="e">
        <f t="shared" si="26"/>
        <v>#NAME?</v>
      </c>
      <c r="S545">
        <v>1</v>
      </c>
      <c r="T545">
        <v>0</v>
      </c>
      <c r="U545" t="s">
        <v>302</v>
      </c>
    </row>
    <row r="546" spans="1:21" x14ac:dyDescent="0.35">
      <c r="A546">
        <v>545</v>
      </c>
      <c r="B546" t="s">
        <v>124</v>
      </c>
      <c r="C546" t="s">
        <v>16</v>
      </c>
      <c r="D546">
        <v>28</v>
      </c>
      <c r="E546">
        <v>1650000</v>
      </c>
      <c r="F546">
        <f t="shared" si="24"/>
        <v>58928.571428571428</v>
      </c>
      <c r="G546" t="s">
        <v>41</v>
      </c>
      <c r="H546" t="s">
        <v>18</v>
      </c>
      <c r="I546">
        <v>6</v>
      </c>
      <c r="J546">
        <v>1</v>
      </c>
      <c r="K546" t="str">
        <f>VLOOKUP(J546,Legenda!$B$2:$C$3,2,FALSE)</f>
        <v>ano</v>
      </c>
      <c r="L546">
        <v>0</v>
      </c>
      <c r="M546" t="e">
        <f t="shared" si="25"/>
        <v>#NAME?</v>
      </c>
      <c r="N546" t="s">
        <v>8</v>
      </c>
      <c r="O546" t="s">
        <v>171</v>
      </c>
      <c r="P546">
        <v>1.3</v>
      </c>
      <c r="Q546">
        <v>0</v>
      </c>
      <c r="R546" t="e">
        <f t="shared" si="26"/>
        <v>#NAME?</v>
      </c>
      <c r="S546">
        <v>1</v>
      </c>
      <c r="T546">
        <v>1</v>
      </c>
      <c r="U546" t="s">
        <v>303</v>
      </c>
    </row>
    <row r="547" spans="1:21" x14ac:dyDescent="0.35">
      <c r="A547">
        <v>546</v>
      </c>
      <c r="B547" t="s">
        <v>124</v>
      </c>
      <c r="C547" t="s">
        <v>16</v>
      </c>
      <c r="D547">
        <v>75</v>
      </c>
      <c r="E547">
        <v>3449000</v>
      </c>
      <c r="F547">
        <f t="shared" si="24"/>
        <v>45986.666666666664</v>
      </c>
      <c r="G547" t="s">
        <v>20</v>
      </c>
      <c r="H547" t="s">
        <v>291</v>
      </c>
      <c r="I547">
        <v>3</v>
      </c>
      <c r="J547">
        <v>0</v>
      </c>
      <c r="K547" t="str">
        <f>VLOOKUP(J547,Legenda!$B$2:$C$3,2,FALSE)</f>
        <v>ne</v>
      </c>
      <c r="L547">
        <v>0</v>
      </c>
      <c r="M547" t="e">
        <f t="shared" si="25"/>
        <v>#NAME?</v>
      </c>
      <c r="N547" t="s">
        <v>8</v>
      </c>
      <c r="O547" t="s">
        <v>171</v>
      </c>
      <c r="P547">
        <v>0.7</v>
      </c>
      <c r="Q547">
        <v>0</v>
      </c>
      <c r="R547" t="e">
        <f t="shared" si="26"/>
        <v>#NAME?</v>
      </c>
      <c r="S547">
        <v>1</v>
      </c>
      <c r="T547">
        <v>1</v>
      </c>
      <c r="U547" t="s">
        <v>299</v>
      </c>
    </row>
    <row r="548" spans="1:21" x14ac:dyDescent="0.35">
      <c r="A548">
        <v>547</v>
      </c>
      <c r="B548" t="s">
        <v>124</v>
      </c>
      <c r="C548" t="s">
        <v>16</v>
      </c>
      <c r="D548">
        <v>71</v>
      </c>
      <c r="E548">
        <v>2950000</v>
      </c>
      <c r="F548">
        <f t="shared" si="24"/>
        <v>41549.295774647886</v>
      </c>
      <c r="G548" t="s">
        <v>20</v>
      </c>
      <c r="H548" t="s">
        <v>18</v>
      </c>
      <c r="I548">
        <v>8</v>
      </c>
      <c r="J548">
        <v>1</v>
      </c>
      <c r="K548" t="str">
        <f>VLOOKUP(J548,Legenda!$B$2:$C$3,2,FALSE)</f>
        <v>ano</v>
      </c>
      <c r="L548">
        <v>1</v>
      </c>
      <c r="M548" t="e">
        <f t="shared" si="25"/>
        <v>#NAME?</v>
      </c>
      <c r="N548" t="s">
        <v>33</v>
      </c>
      <c r="O548" t="s">
        <v>171</v>
      </c>
      <c r="P548">
        <v>0.95</v>
      </c>
      <c r="Q548">
        <v>0</v>
      </c>
      <c r="R548" t="e">
        <f t="shared" si="26"/>
        <v>#NAME?</v>
      </c>
      <c r="S548">
        <v>1</v>
      </c>
      <c r="T548">
        <v>1</v>
      </c>
      <c r="U548" t="s">
        <v>300</v>
      </c>
    </row>
    <row r="549" spans="1:21" x14ac:dyDescent="0.35">
      <c r="A549">
        <v>548</v>
      </c>
      <c r="B549" t="s">
        <v>124</v>
      </c>
      <c r="C549" t="s">
        <v>16</v>
      </c>
      <c r="D549">
        <v>52</v>
      </c>
      <c r="E549">
        <v>2910000</v>
      </c>
      <c r="F549">
        <f t="shared" si="24"/>
        <v>55961.538461538461</v>
      </c>
      <c r="G549" t="s">
        <v>14</v>
      </c>
      <c r="H549" t="s">
        <v>13</v>
      </c>
      <c r="I549">
        <v>5</v>
      </c>
      <c r="J549">
        <v>1</v>
      </c>
      <c r="K549" t="str">
        <f>VLOOKUP(J549,Legenda!$B$2:$C$3,2,FALSE)</f>
        <v>ano</v>
      </c>
      <c r="L549">
        <v>0</v>
      </c>
      <c r="M549" t="e">
        <f t="shared" si="25"/>
        <v>#NAME?</v>
      </c>
      <c r="N549" t="s">
        <v>8</v>
      </c>
      <c r="O549" t="s">
        <v>171</v>
      </c>
      <c r="P549">
        <v>0.95</v>
      </c>
      <c r="Q549">
        <v>0</v>
      </c>
      <c r="R549" t="e">
        <f t="shared" si="26"/>
        <v>#NAME?</v>
      </c>
      <c r="S549">
        <v>1</v>
      </c>
      <c r="T549">
        <v>1</v>
      </c>
      <c r="U549" t="s">
        <v>301</v>
      </c>
    </row>
    <row r="550" spans="1:21" x14ac:dyDescent="0.35">
      <c r="A550">
        <v>549</v>
      </c>
      <c r="B550" t="s">
        <v>124</v>
      </c>
      <c r="C550" t="s">
        <v>16</v>
      </c>
      <c r="D550">
        <v>58</v>
      </c>
      <c r="E550">
        <v>1490000</v>
      </c>
      <c r="F550">
        <f t="shared" si="24"/>
        <v>25689.655172413793</v>
      </c>
      <c r="G550" t="s">
        <v>14</v>
      </c>
      <c r="H550" t="s">
        <v>18</v>
      </c>
      <c r="I550">
        <v>1</v>
      </c>
      <c r="J550">
        <v>0</v>
      </c>
      <c r="K550" t="str">
        <f>VLOOKUP(J550,Legenda!$B$2:$C$3,2,FALSE)</f>
        <v>ne</v>
      </c>
      <c r="L550">
        <v>1</v>
      </c>
      <c r="M550" t="e">
        <f t="shared" si="25"/>
        <v>#NAME?</v>
      </c>
      <c r="N550" t="s">
        <v>8</v>
      </c>
      <c r="O550" t="s">
        <v>176</v>
      </c>
      <c r="P550">
        <v>8.9</v>
      </c>
      <c r="Q550">
        <v>0</v>
      </c>
      <c r="R550" t="e">
        <f t="shared" si="26"/>
        <v>#NAME?</v>
      </c>
      <c r="S550">
        <v>2</v>
      </c>
      <c r="T550">
        <v>0</v>
      </c>
      <c r="U550" t="s">
        <v>302</v>
      </c>
    </row>
    <row r="551" spans="1:21" x14ac:dyDescent="0.35">
      <c r="A551">
        <v>550</v>
      </c>
      <c r="B551" t="s">
        <v>124</v>
      </c>
      <c r="C551" t="s">
        <v>16</v>
      </c>
      <c r="D551">
        <v>49</v>
      </c>
      <c r="E551">
        <v>2490000</v>
      </c>
      <c r="F551">
        <f t="shared" si="24"/>
        <v>50816.326530612248</v>
      </c>
      <c r="G551" t="s">
        <v>14</v>
      </c>
      <c r="H551" t="s">
        <v>18</v>
      </c>
      <c r="I551">
        <v>1</v>
      </c>
      <c r="J551">
        <v>0</v>
      </c>
      <c r="K551" t="str">
        <f>VLOOKUP(J551,Legenda!$B$2:$C$3,2,FALSE)</f>
        <v>ne</v>
      </c>
      <c r="L551">
        <v>1</v>
      </c>
      <c r="M551" t="e">
        <f t="shared" si="25"/>
        <v>#NAME?</v>
      </c>
      <c r="N551" t="s">
        <v>33</v>
      </c>
      <c r="O551" t="s">
        <v>170</v>
      </c>
      <c r="P551">
        <v>10</v>
      </c>
      <c r="Q551">
        <v>0</v>
      </c>
      <c r="R551" t="e">
        <f t="shared" si="26"/>
        <v>#NAME?</v>
      </c>
      <c r="S551">
        <v>1</v>
      </c>
      <c r="T551">
        <v>0</v>
      </c>
      <c r="U551" t="s">
        <v>303</v>
      </c>
    </row>
    <row r="552" spans="1:21" x14ac:dyDescent="0.35">
      <c r="A552">
        <v>551</v>
      </c>
      <c r="B552" t="s">
        <v>124</v>
      </c>
      <c r="C552" t="s">
        <v>16</v>
      </c>
      <c r="D552">
        <v>60</v>
      </c>
      <c r="E552">
        <v>2640000</v>
      </c>
      <c r="F552">
        <f t="shared" si="24"/>
        <v>44000</v>
      </c>
      <c r="G552" t="s">
        <v>14</v>
      </c>
      <c r="H552" t="s">
        <v>290</v>
      </c>
      <c r="I552">
        <v>6</v>
      </c>
      <c r="J552">
        <v>0</v>
      </c>
      <c r="K552" t="str">
        <f>VLOOKUP(J552,Legenda!$B$2:$C$3,2,FALSE)</f>
        <v>ne</v>
      </c>
      <c r="L552">
        <v>0</v>
      </c>
      <c r="M552" t="e">
        <f t="shared" si="25"/>
        <v>#NAME?</v>
      </c>
      <c r="N552" t="s">
        <v>33</v>
      </c>
      <c r="O552" t="s">
        <v>170</v>
      </c>
      <c r="P552">
        <v>10.5</v>
      </c>
      <c r="Q552">
        <v>0</v>
      </c>
      <c r="R552" t="e">
        <f t="shared" si="26"/>
        <v>#NAME?</v>
      </c>
      <c r="S552">
        <v>1</v>
      </c>
      <c r="T552">
        <v>0</v>
      </c>
      <c r="U552" t="s">
        <v>299</v>
      </c>
    </row>
    <row r="553" spans="1:21" x14ac:dyDescent="0.35">
      <c r="A553">
        <v>552</v>
      </c>
      <c r="B553" t="s">
        <v>124</v>
      </c>
      <c r="C553" t="s">
        <v>16</v>
      </c>
      <c r="D553">
        <v>50</v>
      </c>
      <c r="E553">
        <v>2790000</v>
      </c>
      <c r="F553">
        <f t="shared" si="24"/>
        <v>55800</v>
      </c>
      <c r="G553" t="s">
        <v>14</v>
      </c>
      <c r="H553" t="s">
        <v>18</v>
      </c>
      <c r="I553">
        <v>5</v>
      </c>
      <c r="J553">
        <v>0</v>
      </c>
      <c r="K553" t="str">
        <f>VLOOKUP(J553,Legenda!$B$2:$C$3,2,FALSE)</f>
        <v>ne</v>
      </c>
      <c r="L553">
        <v>0</v>
      </c>
      <c r="M553" t="e">
        <f t="shared" si="25"/>
        <v>#NAME?</v>
      </c>
      <c r="N553" t="s">
        <v>33</v>
      </c>
      <c r="O553" t="s">
        <v>170</v>
      </c>
      <c r="P553">
        <v>10.4</v>
      </c>
      <c r="Q553">
        <v>0</v>
      </c>
      <c r="R553" t="e">
        <f t="shared" si="26"/>
        <v>#NAME?</v>
      </c>
      <c r="S553">
        <v>1</v>
      </c>
      <c r="T553">
        <v>0</v>
      </c>
      <c r="U553" t="s">
        <v>300</v>
      </c>
    </row>
    <row r="554" spans="1:21" x14ac:dyDescent="0.35">
      <c r="A554">
        <v>553</v>
      </c>
      <c r="B554" t="s">
        <v>124</v>
      </c>
      <c r="C554" t="s">
        <v>16</v>
      </c>
      <c r="D554">
        <v>62</v>
      </c>
      <c r="E554">
        <v>3849000</v>
      </c>
      <c r="F554">
        <f t="shared" si="24"/>
        <v>62080.645161290326</v>
      </c>
      <c r="G554" t="s">
        <v>20</v>
      </c>
      <c r="H554" t="s">
        <v>13</v>
      </c>
      <c r="I554">
        <v>7</v>
      </c>
      <c r="J554">
        <v>0</v>
      </c>
      <c r="K554" t="str">
        <f>VLOOKUP(J554,Legenda!$B$2:$C$3,2,FALSE)</f>
        <v>ne</v>
      </c>
      <c r="L554">
        <v>0</v>
      </c>
      <c r="M554" t="e">
        <f t="shared" si="25"/>
        <v>#NAME?</v>
      </c>
      <c r="N554" t="s">
        <v>8</v>
      </c>
      <c r="O554" t="s">
        <v>170</v>
      </c>
      <c r="P554">
        <v>12.8</v>
      </c>
      <c r="Q554">
        <v>0</v>
      </c>
      <c r="R554" t="e">
        <f t="shared" si="26"/>
        <v>#NAME?</v>
      </c>
      <c r="S554">
        <v>1</v>
      </c>
      <c r="T554">
        <v>0</v>
      </c>
      <c r="U554" t="s">
        <v>301</v>
      </c>
    </row>
    <row r="555" spans="1:21" x14ac:dyDescent="0.35">
      <c r="A555">
        <v>554</v>
      </c>
      <c r="B555" t="s">
        <v>124</v>
      </c>
      <c r="C555" t="s">
        <v>16</v>
      </c>
      <c r="D555">
        <v>56</v>
      </c>
      <c r="E555">
        <v>2625000</v>
      </c>
      <c r="F555">
        <f t="shared" si="24"/>
        <v>46875</v>
      </c>
      <c r="G555" t="s">
        <v>14</v>
      </c>
      <c r="H555" t="s">
        <v>18</v>
      </c>
      <c r="I555">
        <v>4</v>
      </c>
      <c r="J555">
        <v>1</v>
      </c>
      <c r="K555" t="str">
        <f>VLOOKUP(J555,Legenda!$B$2:$C$3,2,FALSE)</f>
        <v>ano</v>
      </c>
      <c r="L555">
        <v>0</v>
      </c>
      <c r="M555" t="e">
        <f t="shared" si="25"/>
        <v>#NAME?</v>
      </c>
      <c r="N555" t="s">
        <v>8</v>
      </c>
      <c r="O555" t="s">
        <v>173</v>
      </c>
      <c r="P555">
        <v>25.7</v>
      </c>
      <c r="Q555">
        <v>0</v>
      </c>
      <c r="R555" t="e">
        <f t="shared" si="26"/>
        <v>#NAME?</v>
      </c>
      <c r="S555">
        <v>1</v>
      </c>
      <c r="T555">
        <v>0</v>
      </c>
      <c r="U555" t="s">
        <v>302</v>
      </c>
    </row>
    <row r="556" spans="1:21" x14ac:dyDescent="0.35">
      <c r="A556">
        <v>555</v>
      </c>
      <c r="B556" t="s">
        <v>124</v>
      </c>
      <c r="C556" t="s">
        <v>16</v>
      </c>
      <c r="D556">
        <v>54</v>
      </c>
      <c r="E556">
        <v>2990000</v>
      </c>
      <c r="F556">
        <f t="shared" si="24"/>
        <v>55370.370370370372</v>
      </c>
      <c r="G556" t="s">
        <v>14</v>
      </c>
      <c r="H556" t="s">
        <v>13</v>
      </c>
      <c r="I556">
        <v>3</v>
      </c>
      <c r="J556">
        <v>0</v>
      </c>
      <c r="K556" t="str">
        <f>VLOOKUP(J556,Legenda!$B$2:$C$3,2,FALSE)</f>
        <v>ne</v>
      </c>
      <c r="L556">
        <v>1</v>
      </c>
      <c r="M556" t="e">
        <f t="shared" si="25"/>
        <v>#NAME?</v>
      </c>
      <c r="N556" t="s">
        <v>8</v>
      </c>
      <c r="O556" t="s">
        <v>173</v>
      </c>
      <c r="P556">
        <v>25.6</v>
      </c>
      <c r="Q556">
        <v>0</v>
      </c>
      <c r="R556" t="e">
        <f t="shared" si="26"/>
        <v>#NAME?</v>
      </c>
      <c r="S556">
        <v>1</v>
      </c>
      <c r="T556">
        <v>0</v>
      </c>
      <c r="U556" t="s">
        <v>303</v>
      </c>
    </row>
    <row r="557" spans="1:21" x14ac:dyDescent="0.35">
      <c r="A557">
        <v>556</v>
      </c>
      <c r="B557" t="s">
        <v>124</v>
      </c>
      <c r="C557" t="s">
        <v>16</v>
      </c>
      <c r="D557">
        <v>73</v>
      </c>
      <c r="E557">
        <v>5000000</v>
      </c>
      <c r="F557">
        <f t="shared" si="24"/>
        <v>68493.150684931505</v>
      </c>
      <c r="G557" t="s">
        <v>43</v>
      </c>
      <c r="H557" t="s">
        <v>13</v>
      </c>
      <c r="I557">
        <v>3</v>
      </c>
      <c r="J557">
        <v>1</v>
      </c>
      <c r="K557" t="str">
        <f>VLOOKUP(J557,Legenda!$B$2:$C$3,2,FALSE)</f>
        <v>ano</v>
      </c>
      <c r="L557">
        <v>1</v>
      </c>
      <c r="M557" t="e">
        <f t="shared" si="25"/>
        <v>#NAME?</v>
      </c>
      <c r="N557" t="s">
        <v>33</v>
      </c>
      <c r="O557" t="s">
        <v>166</v>
      </c>
      <c r="P557">
        <v>3.4</v>
      </c>
      <c r="Q557">
        <v>0</v>
      </c>
      <c r="R557" t="e">
        <f t="shared" si="26"/>
        <v>#NAME?</v>
      </c>
      <c r="S557">
        <v>1</v>
      </c>
      <c r="T557">
        <v>1</v>
      </c>
      <c r="U557" t="s">
        <v>299</v>
      </c>
    </row>
    <row r="558" spans="1:21" x14ac:dyDescent="0.35">
      <c r="A558">
        <v>557</v>
      </c>
      <c r="B558" t="s">
        <v>124</v>
      </c>
      <c r="C558" t="s">
        <v>16</v>
      </c>
      <c r="D558">
        <v>65</v>
      </c>
      <c r="E558">
        <v>3100000</v>
      </c>
      <c r="F558">
        <f t="shared" si="24"/>
        <v>47692.307692307695</v>
      </c>
      <c r="G558" t="s">
        <v>14</v>
      </c>
      <c r="H558" t="s">
        <v>13</v>
      </c>
      <c r="I558">
        <v>6</v>
      </c>
      <c r="J558">
        <v>1</v>
      </c>
      <c r="K558" t="str">
        <f>VLOOKUP(J558,Legenda!$B$2:$C$3,2,FALSE)</f>
        <v>ano</v>
      </c>
      <c r="L558">
        <v>1</v>
      </c>
      <c r="M558" t="e">
        <f t="shared" si="25"/>
        <v>#NAME?</v>
      </c>
      <c r="N558" t="s">
        <v>8</v>
      </c>
      <c r="O558" t="s">
        <v>166</v>
      </c>
      <c r="P558">
        <v>3.9</v>
      </c>
      <c r="Q558">
        <v>0</v>
      </c>
      <c r="R558" t="e">
        <f t="shared" si="26"/>
        <v>#NAME?</v>
      </c>
      <c r="S558">
        <v>1</v>
      </c>
      <c r="T558">
        <v>1</v>
      </c>
      <c r="U558" t="s">
        <v>300</v>
      </c>
    </row>
    <row r="559" spans="1:21" x14ac:dyDescent="0.35">
      <c r="A559">
        <v>558</v>
      </c>
      <c r="B559" t="s">
        <v>124</v>
      </c>
      <c r="C559" t="s">
        <v>16</v>
      </c>
      <c r="D559">
        <v>60</v>
      </c>
      <c r="E559">
        <v>5750000</v>
      </c>
      <c r="F559">
        <f t="shared" si="24"/>
        <v>95833.333333333328</v>
      </c>
      <c r="G559" t="s">
        <v>20</v>
      </c>
      <c r="H559" t="s">
        <v>13</v>
      </c>
      <c r="I559">
        <v>2</v>
      </c>
      <c r="J559">
        <v>0</v>
      </c>
      <c r="K559" t="str">
        <f>VLOOKUP(J559,Legenda!$B$2:$C$3,2,FALSE)</f>
        <v>ne</v>
      </c>
      <c r="L559">
        <v>1</v>
      </c>
      <c r="M559" t="e">
        <f t="shared" si="25"/>
        <v>#NAME?</v>
      </c>
      <c r="N559" t="s">
        <v>33</v>
      </c>
      <c r="O559" t="s">
        <v>166</v>
      </c>
      <c r="P559">
        <v>3.5</v>
      </c>
      <c r="Q559">
        <v>0</v>
      </c>
      <c r="R559" t="e">
        <f t="shared" si="26"/>
        <v>#NAME?</v>
      </c>
      <c r="S559">
        <v>3</v>
      </c>
      <c r="T559">
        <v>1</v>
      </c>
      <c r="U559" t="s">
        <v>301</v>
      </c>
    </row>
    <row r="560" spans="1:21" x14ac:dyDescent="0.35">
      <c r="A560">
        <v>559</v>
      </c>
      <c r="B560" t="s">
        <v>124</v>
      </c>
      <c r="C560" t="s">
        <v>16</v>
      </c>
      <c r="D560">
        <v>45</v>
      </c>
      <c r="E560">
        <v>1990000</v>
      </c>
      <c r="F560">
        <f t="shared" si="24"/>
        <v>44222.222222222219</v>
      </c>
      <c r="G560" t="s">
        <v>32</v>
      </c>
      <c r="H560" t="s">
        <v>13</v>
      </c>
      <c r="I560">
        <v>1</v>
      </c>
      <c r="J560">
        <v>0</v>
      </c>
      <c r="K560" t="str">
        <f>VLOOKUP(J560,Legenda!$B$2:$C$3,2,FALSE)</f>
        <v>ne</v>
      </c>
      <c r="L560">
        <v>0</v>
      </c>
      <c r="M560" t="e">
        <f t="shared" si="25"/>
        <v>#NAME?</v>
      </c>
      <c r="N560" t="s">
        <v>8</v>
      </c>
      <c r="O560" t="s">
        <v>169</v>
      </c>
      <c r="P560">
        <v>17.7</v>
      </c>
      <c r="Q560">
        <v>0</v>
      </c>
      <c r="R560" t="e">
        <f t="shared" si="26"/>
        <v>#NAME?</v>
      </c>
      <c r="S560">
        <v>1</v>
      </c>
      <c r="T560">
        <v>0</v>
      </c>
      <c r="U560" t="s">
        <v>302</v>
      </c>
    </row>
    <row r="561" spans="1:21" x14ac:dyDescent="0.35">
      <c r="A561">
        <v>560</v>
      </c>
      <c r="B561" t="s">
        <v>124</v>
      </c>
      <c r="C561" t="s">
        <v>16</v>
      </c>
      <c r="D561">
        <v>75</v>
      </c>
      <c r="E561">
        <v>2890000</v>
      </c>
      <c r="F561">
        <f t="shared" si="24"/>
        <v>38533.333333333336</v>
      </c>
      <c r="G561" t="s">
        <v>20</v>
      </c>
      <c r="H561" t="s">
        <v>18</v>
      </c>
      <c r="I561">
        <v>7</v>
      </c>
      <c r="J561">
        <v>1</v>
      </c>
      <c r="K561" t="str">
        <f>VLOOKUP(J561,Legenda!$B$2:$C$3,2,FALSE)</f>
        <v>ano</v>
      </c>
      <c r="L561">
        <v>1</v>
      </c>
      <c r="M561" t="e">
        <f t="shared" si="25"/>
        <v>#NAME?</v>
      </c>
      <c r="N561" t="s">
        <v>33</v>
      </c>
      <c r="O561" t="s">
        <v>169</v>
      </c>
      <c r="P561">
        <v>19.399999999999999</v>
      </c>
      <c r="Q561">
        <v>0</v>
      </c>
      <c r="R561" t="e">
        <f t="shared" si="26"/>
        <v>#NAME?</v>
      </c>
      <c r="S561">
        <v>2</v>
      </c>
      <c r="T561">
        <v>0</v>
      </c>
      <c r="U561" t="s">
        <v>303</v>
      </c>
    </row>
    <row r="562" spans="1:21" x14ac:dyDescent="0.35">
      <c r="A562">
        <v>561</v>
      </c>
      <c r="B562" t="s">
        <v>124</v>
      </c>
      <c r="C562" t="s">
        <v>16</v>
      </c>
      <c r="D562">
        <v>60</v>
      </c>
      <c r="E562">
        <v>3199000</v>
      </c>
      <c r="F562">
        <f t="shared" si="24"/>
        <v>53316.666666666664</v>
      </c>
      <c r="G562" t="s">
        <v>43</v>
      </c>
      <c r="H562" t="s">
        <v>13</v>
      </c>
      <c r="I562">
        <v>3</v>
      </c>
      <c r="J562">
        <v>0</v>
      </c>
      <c r="K562" t="str">
        <f>VLOOKUP(J562,Legenda!$B$2:$C$3,2,FALSE)</f>
        <v>ne</v>
      </c>
      <c r="L562">
        <v>0</v>
      </c>
      <c r="M562" t="e">
        <f t="shared" si="25"/>
        <v>#NAME?</v>
      </c>
      <c r="N562" t="s">
        <v>30</v>
      </c>
      <c r="O562" t="s">
        <v>168</v>
      </c>
      <c r="P562">
        <v>26.6</v>
      </c>
      <c r="Q562">
        <v>0</v>
      </c>
      <c r="R562" t="e">
        <f t="shared" si="26"/>
        <v>#NAME?</v>
      </c>
      <c r="S562">
        <v>1</v>
      </c>
      <c r="T562">
        <v>0</v>
      </c>
      <c r="U562" t="s">
        <v>299</v>
      </c>
    </row>
    <row r="563" spans="1:21" x14ac:dyDescent="0.35">
      <c r="A563">
        <v>562</v>
      </c>
      <c r="B563" t="s">
        <v>124</v>
      </c>
      <c r="C563" t="s">
        <v>16</v>
      </c>
      <c r="D563">
        <v>43</v>
      </c>
      <c r="E563">
        <v>2579000</v>
      </c>
      <c r="F563">
        <f t="shared" si="24"/>
        <v>59976.744186046511</v>
      </c>
      <c r="G563" t="s">
        <v>14</v>
      </c>
      <c r="H563" t="s">
        <v>18</v>
      </c>
      <c r="I563">
        <v>4</v>
      </c>
      <c r="J563">
        <v>0</v>
      </c>
      <c r="K563" t="str">
        <f>VLOOKUP(J563,Legenda!$B$2:$C$3,2,FALSE)</f>
        <v>ne</v>
      </c>
      <c r="L563">
        <v>0</v>
      </c>
      <c r="M563" t="e">
        <f t="shared" si="25"/>
        <v>#NAME?</v>
      </c>
      <c r="N563" t="s">
        <v>8</v>
      </c>
      <c r="O563" t="s">
        <v>172</v>
      </c>
      <c r="P563">
        <v>1.3</v>
      </c>
      <c r="Q563">
        <v>0</v>
      </c>
      <c r="R563" t="e">
        <f t="shared" si="26"/>
        <v>#NAME?</v>
      </c>
      <c r="S563">
        <v>1</v>
      </c>
      <c r="T563">
        <v>1</v>
      </c>
      <c r="U563" t="s">
        <v>300</v>
      </c>
    </row>
    <row r="564" spans="1:21" x14ac:dyDescent="0.35">
      <c r="A564">
        <v>563</v>
      </c>
      <c r="B564" t="s">
        <v>124</v>
      </c>
      <c r="C564" t="s">
        <v>16</v>
      </c>
      <c r="D564">
        <v>77</v>
      </c>
      <c r="E564">
        <v>3500000</v>
      </c>
      <c r="F564">
        <f t="shared" si="24"/>
        <v>45454.545454545456</v>
      </c>
      <c r="G564" t="s">
        <v>20</v>
      </c>
      <c r="H564" t="s">
        <v>291</v>
      </c>
      <c r="I564">
        <v>2</v>
      </c>
      <c r="J564">
        <v>1</v>
      </c>
      <c r="K564" t="str">
        <f>VLOOKUP(J564,Legenda!$B$2:$C$3,2,FALSE)</f>
        <v>ano</v>
      </c>
      <c r="L564">
        <v>1</v>
      </c>
      <c r="M564" t="e">
        <f t="shared" si="25"/>
        <v>#NAME?</v>
      </c>
      <c r="N564" t="s">
        <v>8</v>
      </c>
      <c r="O564" t="s">
        <v>172</v>
      </c>
      <c r="P564">
        <v>1.1000000000000001</v>
      </c>
      <c r="Q564">
        <v>0</v>
      </c>
      <c r="R564" t="e">
        <f t="shared" si="26"/>
        <v>#NAME?</v>
      </c>
      <c r="S564">
        <v>1</v>
      </c>
      <c r="T564">
        <v>1</v>
      </c>
      <c r="U564" t="s">
        <v>301</v>
      </c>
    </row>
    <row r="565" spans="1:21" x14ac:dyDescent="0.35">
      <c r="A565">
        <v>564</v>
      </c>
      <c r="B565" t="s">
        <v>124</v>
      </c>
      <c r="C565" t="s">
        <v>16</v>
      </c>
      <c r="D565">
        <v>75</v>
      </c>
      <c r="E565">
        <v>3850000</v>
      </c>
      <c r="F565">
        <f t="shared" si="24"/>
        <v>51333.333333333336</v>
      </c>
      <c r="G565" t="s">
        <v>43</v>
      </c>
      <c r="H565" t="s">
        <v>13</v>
      </c>
      <c r="I565">
        <v>1</v>
      </c>
      <c r="J565">
        <v>1</v>
      </c>
      <c r="K565" t="str">
        <f>VLOOKUP(J565,Legenda!$B$2:$C$3,2,FALSE)</f>
        <v>ano</v>
      </c>
      <c r="L565">
        <v>1</v>
      </c>
      <c r="M565" t="e">
        <f t="shared" si="25"/>
        <v>#NAME?</v>
      </c>
      <c r="O565" t="s">
        <v>172</v>
      </c>
      <c r="P565">
        <v>0.6</v>
      </c>
      <c r="Q565">
        <v>0</v>
      </c>
      <c r="R565" t="e">
        <f t="shared" si="26"/>
        <v>#NAME?</v>
      </c>
      <c r="S565">
        <v>1</v>
      </c>
      <c r="T565">
        <v>1</v>
      </c>
      <c r="U565" t="s">
        <v>302</v>
      </c>
    </row>
    <row r="566" spans="1:21" x14ac:dyDescent="0.35">
      <c r="A566">
        <v>565</v>
      </c>
      <c r="B566" t="s">
        <v>124</v>
      </c>
      <c r="C566" t="s">
        <v>16</v>
      </c>
      <c r="D566">
        <v>64</v>
      </c>
      <c r="E566">
        <v>2895000</v>
      </c>
      <c r="F566">
        <f t="shared" si="24"/>
        <v>45234.375</v>
      </c>
      <c r="G566" t="s">
        <v>20</v>
      </c>
      <c r="H566" t="s">
        <v>18</v>
      </c>
      <c r="I566">
        <v>7</v>
      </c>
      <c r="J566">
        <v>1</v>
      </c>
      <c r="K566" t="str">
        <f>VLOOKUP(J566,Legenda!$B$2:$C$3,2,FALSE)</f>
        <v>ano</v>
      </c>
      <c r="L566">
        <v>0</v>
      </c>
      <c r="M566" t="e">
        <f t="shared" si="25"/>
        <v>#NAME?</v>
      </c>
      <c r="N566" t="s">
        <v>8</v>
      </c>
      <c r="O566" t="s">
        <v>172</v>
      </c>
      <c r="P566">
        <v>2.7</v>
      </c>
      <c r="Q566">
        <v>0</v>
      </c>
      <c r="R566" t="e">
        <f t="shared" si="26"/>
        <v>#NAME?</v>
      </c>
      <c r="S566">
        <v>1</v>
      </c>
      <c r="T566">
        <v>1</v>
      </c>
      <c r="U566" t="s">
        <v>303</v>
      </c>
    </row>
    <row r="567" spans="1:21" x14ac:dyDescent="0.35">
      <c r="A567">
        <v>566</v>
      </c>
      <c r="B567" t="s">
        <v>124</v>
      </c>
      <c r="C567" t="s">
        <v>16</v>
      </c>
      <c r="D567">
        <v>46</v>
      </c>
      <c r="E567">
        <v>2415000</v>
      </c>
      <c r="F567">
        <f t="shared" si="24"/>
        <v>52500</v>
      </c>
      <c r="G567" t="s">
        <v>14</v>
      </c>
      <c r="H567" t="s">
        <v>18</v>
      </c>
      <c r="I567">
        <v>1</v>
      </c>
      <c r="J567">
        <v>0</v>
      </c>
      <c r="K567" t="str">
        <f>VLOOKUP(J567,Legenda!$B$2:$C$3,2,FALSE)</f>
        <v>ne</v>
      </c>
      <c r="L567">
        <v>0</v>
      </c>
      <c r="M567" t="e">
        <f t="shared" si="25"/>
        <v>#NAME?</v>
      </c>
      <c r="N567" t="s">
        <v>8</v>
      </c>
      <c r="O567" t="s">
        <v>172</v>
      </c>
      <c r="P567">
        <v>1.2</v>
      </c>
      <c r="Q567">
        <v>0</v>
      </c>
      <c r="R567" t="e">
        <f t="shared" si="26"/>
        <v>#NAME?</v>
      </c>
      <c r="S567">
        <v>1</v>
      </c>
      <c r="T567">
        <v>1</v>
      </c>
      <c r="U567" t="s">
        <v>299</v>
      </c>
    </row>
    <row r="568" spans="1:21" x14ac:dyDescent="0.35">
      <c r="A568">
        <v>567</v>
      </c>
      <c r="B568" t="s">
        <v>124</v>
      </c>
      <c r="C568" t="s">
        <v>16</v>
      </c>
      <c r="D568">
        <v>74</v>
      </c>
      <c r="E568">
        <v>2999000</v>
      </c>
      <c r="F568">
        <f t="shared" si="24"/>
        <v>40527.027027027027</v>
      </c>
      <c r="G568" t="s">
        <v>282</v>
      </c>
      <c r="H568" t="s">
        <v>13</v>
      </c>
      <c r="I568">
        <v>3</v>
      </c>
      <c r="J568">
        <v>1</v>
      </c>
      <c r="K568" t="str">
        <f>VLOOKUP(J568,Legenda!$B$2:$C$3,2,FALSE)</f>
        <v>ano</v>
      </c>
      <c r="L568">
        <v>1</v>
      </c>
      <c r="M568" t="e">
        <f t="shared" si="25"/>
        <v>#NAME?</v>
      </c>
      <c r="N568" t="s">
        <v>8</v>
      </c>
      <c r="O568" t="s">
        <v>172</v>
      </c>
      <c r="P568">
        <v>1.6</v>
      </c>
      <c r="Q568">
        <v>0</v>
      </c>
      <c r="R568" t="e">
        <f t="shared" si="26"/>
        <v>#NAME?</v>
      </c>
      <c r="S568">
        <v>1</v>
      </c>
      <c r="T568">
        <v>1</v>
      </c>
      <c r="U568" t="s">
        <v>300</v>
      </c>
    </row>
    <row r="569" spans="1:21" x14ac:dyDescent="0.35">
      <c r="A569">
        <v>568</v>
      </c>
      <c r="B569" t="s">
        <v>124</v>
      </c>
      <c r="C569" t="s">
        <v>16</v>
      </c>
      <c r="D569">
        <v>63</v>
      </c>
      <c r="E569">
        <v>3460000</v>
      </c>
      <c r="F569">
        <f t="shared" si="24"/>
        <v>54920.634920634919</v>
      </c>
      <c r="G569" t="s">
        <v>14</v>
      </c>
      <c r="H569" t="s">
        <v>18</v>
      </c>
      <c r="I569">
        <v>2</v>
      </c>
      <c r="J569">
        <v>0</v>
      </c>
      <c r="K569" t="str">
        <f>VLOOKUP(J569,Legenda!$B$2:$C$3,2,FALSE)</f>
        <v>ne</v>
      </c>
      <c r="L569">
        <v>0</v>
      </c>
      <c r="M569" t="e">
        <f t="shared" si="25"/>
        <v>#NAME?</v>
      </c>
      <c r="N569" t="s">
        <v>8</v>
      </c>
      <c r="O569" t="s">
        <v>165</v>
      </c>
      <c r="P569">
        <v>1.4</v>
      </c>
      <c r="Q569">
        <v>0</v>
      </c>
      <c r="R569" t="e">
        <f t="shared" si="26"/>
        <v>#NAME?</v>
      </c>
      <c r="S569">
        <v>1</v>
      </c>
      <c r="T569">
        <v>1</v>
      </c>
      <c r="U569" t="s">
        <v>301</v>
      </c>
    </row>
    <row r="570" spans="1:21" x14ac:dyDescent="0.35">
      <c r="A570">
        <v>569</v>
      </c>
      <c r="B570" t="s">
        <v>124</v>
      </c>
      <c r="C570" t="s">
        <v>16</v>
      </c>
      <c r="D570">
        <v>72</v>
      </c>
      <c r="E570">
        <v>4990000</v>
      </c>
      <c r="F570">
        <f t="shared" si="24"/>
        <v>69305.555555555562</v>
      </c>
      <c r="G570" t="s">
        <v>43</v>
      </c>
      <c r="H570" t="s">
        <v>13</v>
      </c>
      <c r="I570">
        <v>3</v>
      </c>
      <c r="J570">
        <v>0</v>
      </c>
      <c r="K570" t="str">
        <f>VLOOKUP(J570,Legenda!$B$2:$C$3,2,FALSE)</f>
        <v>ne</v>
      </c>
      <c r="L570">
        <v>1</v>
      </c>
      <c r="M570" t="e">
        <f t="shared" si="25"/>
        <v>#NAME?</v>
      </c>
      <c r="N570" t="s">
        <v>30</v>
      </c>
      <c r="O570" t="s">
        <v>165</v>
      </c>
      <c r="P570">
        <v>1.5</v>
      </c>
      <c r="Q570">
        <v>0</v>
      </c>
      <c r="R570" t="e">
        <f t="shared" si="26"/>
        <v>#NAME?</v>
      </c>
      <c r="S570">
        <v>3</v>
      </c>
      <c r="T570">
        <v>1</v>
      </c>
      <c r="U570" t="s">
        <v>302</v>
      </c>
    </row>
    <row r="571" spans="1:21" x14ac:dyDescent="0.35">
      <c r="A571">
        <v>570</v>
      </c>
      <c r="B571" t="s">
        <v>124</v>
      </c>
      <c r="C571" t="s">
        <v>16</v>
      </c>
      <c r="D571">
        <v>94</v>
      </c>
      <c r="E571">
        <v>5990000</v>
      </c>
      <c r="F571">
        <f t="shared" si="24"/>
        <v>63723.404255319147</v>
      </c>
      <c r="G571" t="s">
        <v>20</v>
      </c>
      <c r="H571" t="s">
        <v>291</v>
      </c>
      <c r="I571">
        <v>3</v>
      </c>
      <c r="J571">
        <v>0</v>
      </c>
      <c r="K571" t="str">
        <f>VLOOKUP(J571,Legenda!$B$2:$C$3,2,FALSE)</f>
        <v>ne</v>
      </c>
      <c r="L571">
        <v>0</v>
      </c>
      <c r="M571" t="e">
        <f t="shared" si="25"/>
        <v>#NAME?</v>
      </c>
      <c r="N571" t="s">
        <v>33</v>
      </c>
      <c r="O571" t="s">
        <v>165</v>
      </c>
      <c r="P571">
        <v>1.9</v>
      </c>
      <c r="Q571">
        <v>0</v>
      </c>
      <c r="R571" t="e">
        <f t="shared" si="26"/>
        <v>#NAME?</v>
      </c>
      <c r="S571">
        <v>1</v>
      </c>
      <c r="T571">
        <v>1</v>
      </c>
      <c r="U571" t="s">
        <v>303</v>
      </c>
    </row>
    <row r="572" spans="1:21" x14ac:dyDescent="0.35">
      <c r="A572">
        <v>571</v>
      </c>
      <c r="B572" t="s">
        <v>124</v>
      </c>
      <c r="C572" t="s">
        <v>16</v>
      </c>
      <c r="D572">
        <v>63</v>
      </c>
      <c r="E572">
        <v>3450000</v>
      </c>
      <c r="F572">
        <f t="shared" si="24"/>
        <v>54761.904761904763</v>
      </c>
      <c r="G572" t="s">
        <v>14</v>
      </c>
      <c r="H572" t="s">
        <v>290</v>
      </c>
      <c r="I572">
        <v>5</v>
      </c>
      <c r="J572">
        <v>1</v>
      </c>
      <c r="K572" t="str">
        <f>VLOOKUP(J572,Legenda!$B$2:$C$3,2,FALSE)</f>
        <v>ano</v>
      </c>
      <c r="L572">
        <v>1</v>
      </c>
      <c r="M572" t="e">
        <f t="shared" si="25"/>
        <v>#NAME?</v>
      </c>
      <c r="N572" t="s">
        <v>33</v>
      </c>
      <c r="O572" t="s">
        <v>165</v>
      </c>
      <c r="P572">
        <v>1.4</v>
      </c>
      <c r="Q572">
        <v>0</v>
      </c>
      <c r="R572" t="e">
        <f t="shared" si="26"/>
        <v>#NAME?</v>
      </c>
      <c r="S572">
        <v>1</v>
      </c>
      <c r="T572">
        <v>1</v>
      </c>
      <c r="U572" t="s">
        <v>299</v>
      </c>
    </row>
    <row r="573" spans="1:21" x14ac:dyDescent="0.35">
      <c r="A573">
        <v>572</v>
      </c>
      <c r="B573" t="s">
        <v>124</v>
      </c>
      <c r="C573" t="s">
        <v>16</v>
      </c>
      <c r="D573">
        <v>71</v>
      </c>
      <c r="E573">
        <v>3500000</v>
      </c>
      <c r="F573">
        <f t="shared" si="24"/>
        <v>49295.774647887323</v>
      </c>
      <c r="G573" t="s">
        <v>20</v>
      </c>
      <c r="H573" t="s">
        <v>18</v>
      </c>
      <c r="I573">
        <v>11</v>
      </c>
      <c r="J573">
        <v>0</v>
      </c>
      <c r="K573" t="str">
        <f>VLOOKUP(J573,Legenda!$B$2:$C$3,2,FALSE)</f>
        <v>ne</v>
      </c>
      <c r="L573">
        <v>1</v>
      </c>
      <c r="M573" t="e">
        <f t="shared" si="25"/>
        <v>#NAME?</v>
      </c>
      <c r="N573" t="s">
        <v>8</v>
      </c>
      <c r="O573" t="s">
        <v>165</v>
      </c>
      <c r="P573">
        <v>2.1</v>
      </c>
      <c r="Q573">
        <v>0</v>
      </c>
      <c r="R573" t="e">
        <f t="shared" si="26"/>
        <v>#NAME?</v>
      </c>
      <c r="S573">
        <v>1</v>
      </c>
      <c r="T573">
        <v>1</v>
      </c>
      <c r="U573" t="s">
        <v>300</v>
      </c>
    </row>
    <row r="574" spans="1:21" x14ac:dyDescent="0.35">
      <c r="A574">
        <v>573</v>
      </c>
      <c r="B574" t="s">
        <v>124</v>
      </c>
      <c r="C574" t="s">
        <v>16</v>
      </c>
      <c r="D574">
        <v>52</v>
      </c>
      <c r="E574">
        <v>3400000</v>
      </c>
      <c r="F574">
        <f t="shared" si="24"/>
        <v>65384.615384615383</v>
      </c>
      <c r="G574" t="s">
        <v>14</v>
      </c>
      <c r="H574" t="s">
        <v>18</v>
      </c>
      <c r="I574">
        <v>3</v>
      </c>
      <c r="J574">
        <v>1</v>
      </c>
      <c r="K574" t="str">
        <f>VLOOKUP(J574,Legenda!$B$2:$C$3,2,FALSE)</f>
        <v>ano</v>
      </c>
      <c r="L574">
        <v>1</v>
      </c>
      <c r="M574" t="e">
        <f t="shared" si="25"/>
        <v>#NAME?</v>
      </c>
      <c r="N574" t="s">
        <v>33</v>
      </c>
      <c r="O574" t="s">
        <v>165</v>
      </c>
      <c r="P574">
        <v>6.6</v>
      </c>
      <c r="Q574">
        <v>0</v>
      </c>
      <c r="R574" t="e">
        <f t="shared" si="26"/>
        <v>#NAME?</v>
      </c>
      <c r="S574">
        <v>1</v>
      </c>
      <c r="T574">
        <v>1</v>
      </c>
      <c r="U574" t="s">
        <v>301</v>
      </c>
    </row>
    <row r="575" spans="1:21" x14ac:dyDescent="0.35">
      <c r="A575">
        <v>574</v>
      </c>
      <c r="B575" t="s">
        <v>124</v>
      </c>
      <c r="C575" t="s">
        <v>16</v>
      </c>
      <c r="D575">
        <v>81</v>
      </c>
      <c r="E575">
        <v>4650000</v>
      </c>
      <c r="F575">
        <f t="shared" ref="F575:F579" si="27">E575/D575</f>
        <v>57407.407407407409</v>
      </c>
      <c r="G575" t="s">
        <v>20</v>
      </c>
      <c r="H575" t="s">
        <v>13</v>
      </c>
      <c r="I575">
        <v>11</v>
      </c>
      <c r="J575">
        <v>1</v>
      </c>
      <c r="K575" t="str">
        <f>VLOOKUP(J575,Legenda!$B$2:$C$3,2,FALSE)</f>
        <v>ano</v>
      </c>
      <c r="L575">
        <v>1</v>
      </c>
      <c r="M575" t="e">
        <f t="shared" si="25"/>
        <v>#NAME?</v>
      </c>
      <c r="N575" t="s">
        <v>55</v>
      </c>
      <c r="O575" t="s">
        <v>165</v>
      </c>
      <c r="P575">
        <v>1.9</v>
      </c>
      <c r="Q575">
        <v>0</v>
      </c>
      <c r="R575" t="e">
        <f t="shared" si="26"/>
        <v>#NAME?</v>
      </c>
      <c r="S575">
        <v>1</v>
      </c>
      <c r="T575">
        <v>1</v>
      </c>
      <c r="U575" t="s">
        <v>302</v>
      </c>
    </row>
    <row r="576" spans="1:21" x14ac:dyDescent="0.35">
      <c r="A576">
        <v>575</v>
      </c>
      <c r="B576" t="s">
        <v>124</v>
      </c>
      <c r="C576" t="s">
        <v>16</v>
      </c>
      <c r="D576">
        <v>68</v>
      </c>
      <c r="E576">
        <v>4950000</v>
      </c>
      <c r="F576">
        <f t="shared" si="27"/>
        <v>72794.117647058825</v>
      </c>
      <c r="G576" t="s">
        <v>20</v>
      </c>
      <c r="H576" t="s">
        <v>13</v>
      </c>
      <c r="I576">
        <v>4</v>
      </c>
      <c r="J576">
        <v>1</v>
      </c>
      <c r="K576" t="str">
        <f>VLOOKUP(J576,Legenda!$B$2:$C$3,2,FALSE)</f>
        <v>ano</v>
      </c>
      <c r="L576">
        <v>1</v>
      </c>
      <c r="M576" t="e">
        <f t="shared" si="25"/>
        <v>#NAME?</v>
      </c>
      <c r="N576" t="s">
        <v>8</v>
      </c>
      <c r="O576" t="s">
        <v>165</v>
      </c>
      <c r="P576">
        <v>2.1</v>
      </c>
      <c r="Q576">
        <v>0</v>
      </c>
      <c r="R576" t="e">
        <f t="shared" si="26"/>
        <v>#NAME?</v>
      </c>
      <c r="S576">
        <v>3</v>
      </c>
      <c r="T576">
        <v>1</v>
      </c>
      <c r="U576" t="s">
        <v>303</v>
      </c>
    </row>
    <row r="577" spans="1:21" x14ac:dyDescent="0.35">
      <c r="A577">
        <v>576</v>
      </c>
      <c r="B577" t="s">
        <v>124</v>
      </c>
      <c r="C577" t="s">
        <v>16</v>
      </c>
      <c r="D577">
        <v>66</v>
      </c>
      <c r="E577">
        <v>4900000</v>
      </c>
      <c r="F577">
        <f t="shared" si="27"/>
        <v>74242.42424242424</v>
      </c>
      <c r="G577" t="s">
        <v>43</v>
      </c>
      <c r="H577" t="s">
        <v>291</v>
      </c>
      <c r="I577">
        <v>2</v>
      </c>
      <c r="J577">
        <v>0</v>
      </c>
      <c r="K577" t="str">
        <f>VLOOKUP(J577,Legenda!$B$2:$C$3,2,FALSE)</f>
        <v>ne</v>
      </c>
      <c r="L577">
        <v>1</v>
      </c>
      <c r="M577" t="e">
        <f t="shared" si="25"/>
        <v>#NAME?</v>
      </c>
      <c r="N577" t="s">
        <v>30</v>
      </c>
      <c r="O577" t="s">
        <v>165</v>
      </c>
      <c r="P577">
        <v>0.9</v>
      </c>
      <c r="Q577">
        <v>0</v>
      </c>
      <c r="R577" t="e">
        <f t="shared" si="26"/>
        <v>#NAME?</v>
      </c>
      <c r="S577">
        <v>3</v>
      </c>
      <c r="T577">
        <v>1</v>
      </c>
      <c r="U577" t="s">
        <v>299</v>
      </c>
    </row>
    <row r="578" spans="1:21" x14ac:dyDescent="0.35">
      <c r="A578">
        <v>577</v>
      </c>
      <c r="B578" t="s">
        <v>124</v>
      </c>
      <c r="C578" t="s">
        <v>16</v>
      </c>
      <c r="D578">
        <v>90</v>
      </c>
      <c r="E578">
        <v>5490000</v>
      </c>
      <c r="F578">
        <f t="shared" si="27"/>
        <v>61000</v>
      </c>
      <c r="G578" t="s">
        <v>282</v>
      </c>
      <c r="H578" t="s">
        <v>13</v>
      </c>
      <c r="I578">
        <v>4</v>
      </c>
      <c r="J578">
        <v>0</v>
      </c>
      <c r="K578" t="str">
        <f>VLOOKUP(J578,Legenda!$B$2:$C$3,2,FALSE)</f>
        <v>ne</v>
      </c>
      <c r="L578">
        <v>0</v>
      </c>
      <c r="M578" t="e">
        <f t="shared" ref="M578:M579" si="28">VLOOKUP(L578,sklep,2,FALSE)</f>
        <v>#NAME?</v>
      </c>
      <c r="N578" t="s">
        <v>8</v>
      </c>
      <c r="O578" t="s">
        <v>165</v>
      </c>
      <c r="P578">
        <v>2</v>
      </c>
      <c r="Q578">
        <v>0</v>
      </c>
      <c r="R578" t="e">
        <f t="shared" ref="R578:R579" si="29">VLOOKUP(Q578,praha,2,FALSE)</f>
        <v>#NAME?</v>
      </c>
      <c r="S578">
        <v>1</v>
      </c>
      <c r="T578">
        <v>1</v>
      </c>
      <c r="U578" t="s">
        <v>300</v>
      </c>
    </row>
    <row r="579" spans="1:21" x14ac:dyDescent="0.35">
      <c r="A579">
        <v>578</v>
      </c>
      <c r="B579" t="s">
        <v>124</v>
      </c>
      <c r="C579" t="s">
        <v>16</v>
      </c>
      <c r="D579">
        <v>82</v>
      </c>
      <c r="E579">
        <v>4650000</v>
      </c>
      <c r="F579">
        <f t="shared" si="27"/>
        <v>56707.317073170729</v>
      </c>
      <c r="G579" t="s">
        <v>282</v>
      </c>
      <c r="H579" t="s">
        <v>13</v>
      </c>
      <c r="I579">
        <v>3</v>
      </c>
      <c r="J579">
        <v>1</v>
      </c>
      <c r="K579" t="str">
        <f>VLOOKUP(J579,Legenda!$B$2:$C$3,2,FALSE)</f>
        <v>ano</v>
      </c>
      <c r="L579">
        <v>1</v>
      </c>
      <c r="M579" t="e">
        <f t="shared" si="28"/>
        <v>#NAME?</v>
      </c>
      <c r="N579" t="s">
        <v>8</v>
      </c>
      <c r="O579" t="s">
        <v>165</v>
      </c>
      <c r="P579">
        <v>2.4</v>
      </c>
      <c r="Q579">
        <v>0</v>
      </c>
      <c r="R579" t="e">
        <f t="shared" si="29"/>
        <v>#NAME?</v>
      </c>
      <c r="S579">
        <v>1</v>
      </c>
      <c r="T579">
        <v>1</v>
      </c>
      <c r="U579" t="s">
        <v>301</v>
      </c>
    </row>
  </sheetData>
  <sortState xmlns:xlrd2="http://schemas.microsoft.com/office/spreadsheetml/2017/richdata2" ref="B2:T579">
    <sortCondition ref="B2:B579"/>
    <sortCondition ref="O2:O57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7FF51-71F4-4D78-BB14-A8A7164FE46A}">
  <dimension ref="A2:E13"/>
  <sheetViews>
    <sheetView workbookViewId="0">
      <selection activeCell="F20" sqref="F20"/>
    </sheetView>
  </sheetViews>
  <sheetFormatPr defaultRowHeight="14.5" x14ac:dyDescent="0.35"/>
  <cols>
    <col min="3" max="3" width="10.7265625" bestFit="1" customWidth="1"/>
    <col min="5" max="5" width="11.54296875" bestFit="1" customWidth="1"/>
  </cols>
  <sheetData>
    <row r="2" spans="1:5" x14ac:dyDescent="0.35">
      <c r="A2" t="s">
        <v>6</v>
      </c>
      <c r="B2">
        <v>0</v>
      </c>
      <c r="C2" t="s">
        <v>284</v>
      </c>
      <c r="E2" s="1"/>
    </row>
    <row r="3" spans="1:5" x14ac:dyDescent="0.35">
      <c r="B3">
        <v>1</v>
      </c>
      <c r="C3" t="s">
        <v>285</v>
      </c>
    </row>
    <row r="5" spans="1:5" x14ac:dyDescent="0.35">
      <c r="A5" t="s">
        <v>21</v>
      </c>
      <c r="B5">
        <v>0</v>
      </c>
      <c r="C5" t="s">
        <v>284</v>
      </c>
    </row>
    <row r="6" spans="1:5" x14ac:dyDescent="0.35">
      <c r="B6">
        <v>1</v>
      </c>
      <c r="C6" t="s">
        <v>285</v>
      </c>
    </row>
    <row r="8" spans="1:5" x14ac:dyDescent="0.35">
      <c r="A8" t="s">
        <v>277</v>
      </c>
      <c r="B8">
        <v>0</v>
      </c>
      <c r="C8" t="s">
        <v>286</v>
      </c>
    </row>
    <row r="9" spans="1:5" x14ac:dyDescent="0.35">
      <c r="B9">
        <v>1</v>
      </c>
      <c r="C9" t="s">
        <v>277</v>
      </c>
    </row>
    <row r="11" spans="1:5" x14ac:dyDescent="0.35">
      <c r="A11" t="s">
        <v>279</v>
      </c>
      <c r="B11">
        <v>1</v>
      </c>
      <c r="C11" t="s">
        <v>287</v>
      </c>
    </row>
    <row r="12" spans="1:5" x14ac:dyDescent="0.35">
      <c r="B12">
        <v>2</v>
      </c>
      <c r="C12" t="s">
        <v>288</v>
      </c>
    </row>
    <row r="13" spans="1:5" x14ac:dyDescent="0.35">
      <c r="B13">
        <v>3</v>
      </c>
      <c r="C13" t="s">
        <v>289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8224CA-CF1C-429B-AA58-3CBA3F72E94A}">
  <dimension ref="A1:D82"/>
  <sheetViews>
    <sheetView topLeftCell="A45" workbookViewId="0">
      <selection activeCell="A2" sqref="A2:D82"/>
    </sheetView>
  </sheetViews>
  <sheetFormatPr defaultRowHeight="14.5" x14ac:dyDescent="0.35"/>
  <cols>
    <col min="1" max="1" width="19.453125" bestFit="1" customWidth="1"/>
    <col min="2" max="2" width="17.54296875" bestFit="1" customWidth="1"/>
    <col min="3" max="3" width="4.26953125" bestFit="1" customWidth="1"/>
    <col min="4" max="4" width="14.453125" bestFit="1" customWidth="1"/>
  </cols>
  <sheetData>
    <row r="1" spans="1:4" x14ac:dyDescent="0.35">
      <c r="A1" s="2" t="s">
        <v>304</v>
      </c>
      <c r="B1" s="2" t="s">
        <v>297</v>
      </c>
    </row>
    <row r="2" spans="1:4" x14ac:dyDescent="0.35">
      <c r="A2" s="2" t="s">
        <v>295</v>
      </c>
      <c r="B2" t="s">
        <v>284</v>
      </c>
      <c r="C2" t="s">
        <v>285</v>
      </c>
      <c r="D2" t="s">
        <v>296</v>
      </c>
    </row>
    <row r="3" spans="1:4" x14ac:dyDescent="0.35">
      <c r="A3" s="3" t="s">
        <v>253</v>
      </c>
      <c r="B3">
        <v>25</v>
      </c>
      <c r="C3">
        <v>15</v>
      </c>
      <c r="D3">
        <v>40</v>
      </c>
    </row>
    <row r="4" spans="1:4" x14ac:dyDescent="0.35">
      <c r="A4" s="4" t="s">
        <v>18</v>
      </c>
      <c r="B4">
        <v>6</v>
      </c>
      <c r="C4">
        <v>2</v>
      </c>
      <c r="D4">
        <v>8</v>
      </c>
    </row>
    <row r="5" spans="1:4" x14ac:dyDescent="0.35">
      <c r="A5" s="4" t="s">
        <v>66</v>
      </c>
      <c r="B5">
        <v>2</v>
      </c>
      <c r="C5">
        <v>1</v>
      </c>
      <c r="D5">
        <v>3</v>
      </c>
    </row>
    <row r="6" spans="1:4" x14ac:dyDescent="0.35">
      <c r="A6" s="4" t="s">
        <v>291</v>
      </c>
      <c r="B6">
        <v>2</v>
      </c>
      <c r="C6">
        <v>4</v>
      </c>
      <c r="D6">
        <v>6</v>
      </c>
    </row>
    <row r="7" spans="1:4" x14ac:dyDescent="0.35">
      <c r="A7" s="4" t="s">
        <v>290</v>
      </c>
      <c r="B7">
        <v>1</v>
      </c>
      <c r="D7">
        <v>1</v>
      </c>
    </row>
    <row r="8" spans="1:4" x14ac:dyDescent="0.35">
      <c r="A8" s="4" t="s">
        <v>13</v>
      </c>
      <c r="B8">
        <v>14</v>
      </c>
      <c r="C8">
        <v>8</v>
      </c>
      <c r="D8">
        <v>22</v>
      </c>
    </row>
    <row r="9" spans="1:4" x14ac:dyDescent="0.35">
      <c r="A9" s="3" t="s">
        <v>123</v>
      </c>
      <c r="B9">
        <v>22</v>
      </c>
      <c r="C9">
        <v>18</v>
      </c>
      <c r="D9">
        <v>40</v>
      </c>
    </row>
    <row r="10" spans="1:4" x14ac:dyDescent="0.35">
      <c r="A10" s="4" t="s">
        <v>18</v>
      </c>
      <c r="B10">
        <v>5</v>
      </c>
      <c r="C10">
        <v>3</v>
      </c>
      <c r="D10">
        <v>8</v>
      </c>
    </row>
    <row r="11" spans="1:4" x14ac:dyDescent="0.35">
      <c r="A11" s="4" t="s">
        <v>66</v>
      </c>
      <c r="C11">
        <v>6</v>
      </c>
      <c r="D11">
        <v>6</v>
      </c>
    </row>
    <row r="12" spans="1:4" x14ac:dyDescent="0.35">
      <c r="A12" s="4" t="s">
        <v>291</v>
      </c>
      <c r="B12">
        <v>5</v>
      </c>
      <c r="C12">
        <v>3</v>
      </c>
      <c r="D12">
        <v>8</v>
      </c>
    </row>
    <row r="13" spans="1:4" x14ac:dyDescent="0.35">
      <c r="A13" s="4" t="s">
        <v>290</v>
      </c>
      <c r="B13">
        <v>1</v>
      </c>
      <c r="D13">
        <v>1</v>
      </c>
    </row>
    <row r="14" spans="1:4" x14ac:dyDescent="0.35">
      <c r="A14" s="4" t="s">
        <v>13</v>
      </c>
      <c r="B14">
        <v>11</v>
      </c>
      <c r="C14">
        <v>6</v>
      </c>
      <c r="D14">
        <v>17</v>
      </c>
    </row>
    <row r="15" spans="1:4" x14ac:dyDescent="0.35">
      <c r="A15" s="3" t="s">
        <v>1</v>
      </c>
      <c r="B15">
        <v>24</v>
      </c>
      <c r="C15">
        <v>16</v>
      </c>
      <c r="D15">
        <v>40</v>
      </c>
    </row>
    <row r="16" spans="1:4" x14ac:dyDescent="0.35">
      <c r="A16" s="4" t="s">
        <v>18</v>
      </c>
      <c r="B16">
        <v>7</v>
      </c>
      <c r="C16">
        <v>5</v>
      </c>
      <c r="D16">
        <v>12</v>
      </c>
    </row>
    <row r="17" spans="1:4" x14ac:dyDescent="0.35">
      <c r="A17" s="4" t="s">
        <v>291</v>
      </c>
      <c r="B17">
        <v>5</v>
      </c>
      <c r="C17">
        <v>5</v>
      </c>
      <c r="D17">
        <v>10</v>
      </c>
    </row>
    <row r="18" spans="1:4" x14ac:dyDescent="0.35">
      <c r="A18" s="4" t="s">
        <v>290</v>
      </c>
      <c r="B18">
        <v>1</v>
      </c>
      <c r="C18">
        <v>2</v>
      </c>
      <c r="D18">
        <v>3</v>
      </c>
    </row>
    <row r="19" spans="1:4" x14ac:dyDescent="0.35">
      <c r="A19" s="4" t="s">
        <v>13</v>
      </c>
      <c r="B19">
        <v>11</v>
      </c>
      <c r="C19">
        <v>4</v>
      </c>
      <c r="D19">
        <v>15</v>
      </c>
    </row>
    <row r="20" spans="1:4" x14ac:dyDescent="0.35">
      <c r="A20" s="3" t="s">
        <v>76</v>
      </c>
      <c r="B20">
        <v>13</v>
      </c>
      <c r="C20">
        <v>26</v>
      </c>
      <c r="D20">
        <v>39</v>
      </c>
    </row>
    <row r="21" spans="1:4" x14ac:dyDescent="0.35">
      <c r="A21" s="4" t="s">
        <v>18</v>
      </c>
      <c r="B21">
        <v>4</v>
      </c>
      <c r="C21">
        <v>6</v>
      </c>
      <c r="D21">
        <v>10</v>
      </c>
    </row>
    <row r="22" spans="1:4" x14ac:dyDescent="0.35">
      <c r="A22" s="4" t="s">
        <v>66</v>
      </c>
      <c r="B22">
        <v>3</v>
      </c>
      <c r="C22">
        <v>4</v>
      </c>
      <c r="D22">
        <v>7</v>
      </c>
    </row>
    <row r="23" spans="1:4" x14ac:dyDescent="0.35">
      <c r="A23" s="4" t="s">
        <v>291</v>
      </c>
      <c r="B23">
        <v>2</v>
      </c>
      <c r="C23">
        <v>5</v>
      </c>
      <c r="D23">
        <v>7</v>
      </c>
    </row>
    <row r="24" spans="1:4" x14ac:dyDescent="0.35">
      <c r="A24" s="4" t="s">
        <v>290</v>
      </c>
      <c r="B24">
        <v>2</v>
      </c>
      <c r="D24">
        <v>2</v>
      </c>
    </row>
    <row r="25" spans="1:4" x14ac:dyDescent="0.35">
      <c r="A25" s="4" t="s">
        <v>13</v>
      </c>
      <c r="B25">
        <v>2</v>
      </c>
      <c r="C25">
        <v>11</v>
      </c>
      <c r="D25">
        <v>13</v>
      </c>
    </row>
    <row r="26" spans="1:4" x14ac:dyDescent="0.35">
      <c r="A26" s="3" t="s">
        <v>56</v>
      </c>
      <c r="B26">
        <v>23</v>
      </c>
      <c r="C26">
        <v>16</v>
      </c>
      <c r="D26">
        <v>39</v>
      </c>
    </row>
    <row r="27" spans="1:4" x14ac:dyDescent="0.35">
      <c r="A27" s="4" t="s">
        <v>18</v>
      </c>
      <c r="B27">
        <v>6</v>
      </c>
      <c r="C27">
        <v>7</v>
      </c>
      <c r="D27">
        <v>13</v>
      </c>
    </row>
    <row r="28" spans="1:4" x14ac:dyDescent="0.35">
      <c r="A28" s="4" t="s">
        <v>66</v>
      </c>
      <c r="C28">
        <v>1</v>
      </c>
      <c r="D28">
        <v>1</v>
      </c>
    </row>
    <row r="29" spans="1:4" x14ac:dyDescent="0.35">
      <c r="A29" s="4" t="s">
        <v>291</v>
      </c>
      <c r="B29">
        <v>3</v>
      </c>
      <c r="C29">
        <v>1</v>
      </c>
      <c r="D29">
        <v>4</v>
      </c>
    </row>
    <row r="30" spans="1:4" x14ac:dyDescent="0.35">
      <c r="A30" s="4" t="s">
        <v>290</v>
      </c>
      <c r="B30">
        <v>1</v>
      </c>
      <c r="D30">
        <v>1</v>
      </c>
    </row>
    <row r="31" spans="1:4" x14ac:dyDescent="0.35">
      <c r="A31" s="4" t="s">
        <v>58</v>
      </c>
      <c r="B31">
        <v>1</v>
      </c>
      <c r="D31">
        <v>1</v>
      </c>
    </row>
    <row r="32" spans="1:4" x14ac:dyDescent="0.35">
      <c r="A32" s="4" t="s">
        <v>13</v>
      </c>
      <c r="B32">
        <v>12</v>
      </c>
      <c r="C32">
        <v>7</v>
      </c>
      <c r="D32">
        <v>19</v>
      </c>
    </row>
    <row r="33" spans="1:4" x14ac:dyDescent="0.35">
      <c r="A33" s="3" t="s">
        <v>178</v>
      </c>
      <c r="B33">
        <v>23</v>
      </c>
      <c r="C33">
        <v>17</v>
      </c>
      <c r="D33">
        <v>40</v>
      </c>
    </row>
    <row r="34" spans="1:4" x14ac:dyDescent="0.35">
      <c r="A34" s="4" t="s">
        <v>18</v>
      </c>
      <c r="B34">
        <v>8</v>
      </c>
      <c r="C34">
        <v>3</v>
      </c>
      <c r="D34">
        <v>11</v>
      </c>
    </row>
    <row r="35" spans="1:4" x14ac:dyDescent="0.35">
      <c r="A35" s="4" t="s">
        <v>66</v>
      </c>
      <c r="B35">
        <v>1</v>
      </c>
      <c r="D35">
        <v>1</v>
      </c>
    </row>
    <row r="36" spans="1:4" x14ac:dyDescent="0.35">
      <c r="A36" s="4" t="s">
        <v>291</v>
      </c>
      <c r="B36">
        <v>2</v>
      </c>
      <c r="C36">
        <v>3</v>
      </c>
      <c r="D36">
        <v>5</v>
      </c>
    </row>
    <row r="37" spans="1:4" x14ac:dyDescent="0.35">
      <c r="A37" s="4" t="s">
        <v>290</v>
      </c>
      <c r="B37">
        <v>1</v>
      </c>
      <c r="C37">
        <v>3</v>
      </c>
      <c r="D37">
        <v>4</v>
      </c>
    </row>
    <row r="38" spans="1:4" x14ac:dyDescent="0.35">
      <c r="A38" s="4" t="s">
        <v>13</v>
      </c>
      <c r="B38">
        <v>11</v>
      </c>
      <c r="C38">
        <v>8</v>
      </c>
      <c r="D38">
        <v>19</v>
      </c>
    </row>
    <row r="39" spans="1:4" x14ac:dyDescent="0.35">
      <c r="A39" s="3" t="s">
        <v>177</v>
      </c>
      <c r="B39">
        <v>15</v>
      </c>
      <c r="C39">
        <v>25</v>
      </c>
      <c r="D39">
        <v>40</v>
      </c>
    </row>
    <row r="40" spans="1:4" x14ac:dyDescent="0.35">
      <c r="A40" s="4" t="s">
        <v>18</v>
      </c>
      <c r="B40">
        <v>7</v>
      </c>
      <c r="C40">
        <v>8</v>
      </c>
      <c r="D40">
        <v>15</v>
      </c>
    </row>
    <row r="41" spans="1:4" x14ac:dyDescent="0.35">
      <c r="A41" s="4" t="s">
        <v>66</v>
      </c>
      <c r="C41">
        <v>3</v>
      </c>
      <c r="D41">
        <v>3</v>
      </c>
    </row>
    <row r="42" spans="1:4" x14ac:dyDescent="0.35">
      <c r="A42" s="4" t="s">
        <v>291</v>
      </c>
      <c r="B42">
        <v>1</v>
      </c>
      <c r="C42">
        <v>4</v>
      </c>
      <c r="D42">
        <v>5</v>
      </c>
    </row>
    <row r="43" spans="1:4" x14ac:dyDescent="0.35">
      <c r="A43" s="4" t="s">
        <v>290</v>
      </c>
      <c r="B43">
        <v>2</v>
      </c>
      <c r="D43">
        <v>2</v>
      </c>
    </row>
    <row r="44" spans="1:4" x14ac:dyDescent="0.35">
      <c r="A44" s="4" t="s">
        <v>13</v>
      </c>
      <c r="B44">
        <v>5</v>
      </c>
      <c r="C44">
        <v>10</v>
      </c>
      <c r="D44">
        <v>15</v>
      </c>
    </row>
    <row r="45" spans="1:4" x14ac:dyDescent="0.35">
      <c r="A45" s="3" t="s">
        <v>104</v>
      </c>
      <c r="B45">
        <v>18</v>
      </c>
      <c r="C45">
        <v>22</v>
      </c>
      <c r="D45">
        <v>40</v>
      </c>
    </row>
    <row r="46" spans="1:4" x14ac:dyDescent="0.35">
      <c r="A46" s="4" t="s">
        <v>18</v>
      </c>
      <c r="B46">
        <v>7</v>
      </c>
      <c r="C46">
        <v>5</v>
      </c>
      <c r="D46">
        <v>12</v>
      </c>
    </row>
    <row r="47" spans="1:4" x14ac:dyDescent="0.35">
      <c r="A47" s="4" t="s">
        <v>66</v>
      </c>
      <c r="B47">
        <v>1</v>
      </c>
      <c r="C47">
        <v>2</v>
      </c>
      <c r="D47">
        <v>3</v>
      </c>
    </row>
    <row r="48" spans="1:4" x14ac:dyDescent="0.35">
      <c r="A48" s="4" t="s">
        <v>291</v>
      </c>
      <c r="B48">
        <v>2</v>
      </c>
      <c r="C48">
        <v>7</v>
      </c>
      <c r="D48">
        <v>9</v>
      </c>
    </row>
    <row r="49" spans="1:4" x14ac:dyDescent="0.35">
      <c r="A49" s="4" t="s">
        <v>290</v>
      </c>
      <c r="B49">
        <v>2</v>
      </c>
      <c r="D49">
        <v>2</v>
      </c>
    </row>
    <row r="50" spans="1:4" x14ac:dyDescent="0.35">
      <c r="A50" s="4" t="s">
        <v>13</v>
      </c>
      <c r="B50">
        <v>6</v>
      </c>
      <c r="C50">
        <v>8</v>
      </c>
      <c r="D50">
        <v>14</v>
      </c>
    </row>
    <row r="51" spans="1:4" x14ac:dyDescent="0.35">
      <c r="A51" s="3" t="s">
        <v>205</v>
      </c>
      <c r="B51">
        <v>21</v>
      </c>
      <c r="C51">
        <v>19</v>
      </c>
      <c r="D51">
        <v>40</v>
      </c>
    </row>
    <row r="52" spans="1:4" x14ac:dyDescent="0.35">
      <c r="A52" s="4" t="s">
        <v>18</v>
      </c>
      <c r="B52">
        <v>5</v>
      </c>
      <c r="C52">
        <v>5</v>
      </c>
      <c r="D52">
        <v>10</v>
      </c>
    </row>
    <row r="53" spans="1:4" x14ac:dyDescent="0.35">
      <c r="A53" s="4" t="s">
        <v>66</v>
      </c>
      <c r="C53">
        <v>3</v>
      </c>
      <c r="D53">
        <v>3</v>
      </c>
    </row>
    <row r="54" spans="1:4" x14ac:dyDescent="0.35">
      <c r="A54" s="4" t="s">
        <v>291</v>
      </c>
      <c r="B54">
        <v>3</v>
      </c>
      <c r="C54">
        <v>6</v>
      </c>
      <c r="D54">
        <v>9</v>
      </c>
    </row>
    <row r="55" spans="1:4" x14ac:dyDescent="0.35">
      <c r="A55" s="4" t="s">
        <v>13</v>
      </c>
      <c r="B55">
        <v>13</v>
      </c>
      <c r="C55">
        <v>5</v>
      </c>
      <c r="D55">
        <v>18</v>
      </c>
    </row>
    <row r="56" spans="1:4" x14ac:dyDescent="0.35">
      <c r="A56" s="3" t="s">
        <v>277</v>
      </c>
      <c r="B56">
        <v>34</v>
      </c>
      <c r="C56">
        <v>26</v>
      </c>
      <c r="D56">
        <v>60</v>
      </c>
    </row>
    <row r="57" spans="1:4" x14ac:dyDescent="0.35">
      <c r="A57" s="4" t="s">
        <v>18</v>
      </c>
      <c r="B57">
        <v>9</v>
      </c>
      <c r="C57">
        <v>3</v>
      </c>
      <c r="D57">
        <v>12</v>
      </c>
    </row>
    <row r="58" spans="1:4" x14ac:dyDescent="0.35">
      <c r="A58" s="4" t="s">
        <v>66</v>
      </c>
      <c r="B58">
        <v>2</v>
      </c>
      <c r="C58">
        <v>4</v>
      </c>
      <c r="D58">
        <v>6</v>
      </c>
    </row>
    <row r="59" spans="1:4" x14ac:dyDescent="0.35">
      <c r="A59" s="4" t="s">
        <v>291</v>
      </c>
      <c r="B59">
        <v>11</v>
      </c>
      <c r="C59">
        <v>4</v>
      </c>
      <c r="D59">
        <v>15</v>
      </c>
    </row>
    <row r="60" spans="1:4" x14ac:dyDescent="0.35">
      <c r="A60" s="4" t="s">
        <v>13</v>
      </c>
      <c r="B60">
        <v>12</v>
      </c>
      <c r="C60">
        <v>15</v>
      </c>
      <c r="D60">
        <v>27</v>
      </c>
    </row>
    <row r="61" spans="1:4" x14ac:dyDescent="0.35">
      <c r="A61" s="3" t="s">
        <v>227</v>
      </c>
      <c r="B61">
        <v>18</v>
      </c>
      <c r="C61">
        <v>22</v>
      </c>
      <c r="D61">
        <v>40</v>
      </c>
    </row>
    <row r="62" spans="1:4" x14ac:dyDescent="0.35">
      <c r="A62" s="4" t="s">
        <v>18</v>
      </c>
      <c r="B62">
        <v>2</v>
      </c>
      <c r="D62">
        <v>2</v>
      </c>
    </row>
    <row r="63" spans="1:4" x14ac:dyDescent="0.35">
      <c r="A63" s="4" t="s">
        <v>66</v>
      </c>
      <c r="B63">
        <v>1</v>
      </c>
      <c r="C63">
        <v>5</v>
      </c>
      <c r="D63">
        <v>6</v>
      </c>
    </row>
    <row r="64" spans="1:4" x14ac:dyDescent="0.35">
      <c r="A64" s="4" t="s">
        <v>291</v>
      </c>
      <c r="B64">
        <v>3</v>
      </c>
      <c r="C64">
        <v>4</v>
      </c>
      <c r="D64">
        <v>7</v>
      </c>
    </row>
    <row r="65" spans="1:4" x14ac:dyDescent="0.35">
      <c r="A65" s="4" t="s">
        <v>290</v>
      </c>
      <c r="B65">
        <v>2</v>
      </c>
      <c r="C65">
        <v>1</v>
      </c>
      <c r="D65">
        <v>3</v>
      </c>
    </row>
    <row r="66" spans="1:4" x14ac:dyDescent="0.35">
      <c r="A66" s="4" t="s">
        <v>13</v>
      </c>
      <c r="B66">
        <v>10</v>
      </c>
      <c r="C66">
        <v>12</v>
      </c>
      <c r="D66">
        <v>22</v>
      </c>
    </row>
    <row r="67" spans="1:4" x14ac:dyDescent="0.35">
      <c r="A67" s="3" t="s">
        <v>24</v>
      </c>
      <c r="B67">
        <v>16</v>
      </c>
      <c r="C67">
        <v>24</v>
      </c>
      <c r="D67">
        <v>40</v>
      </c>
    </row>
    <row r="68" spans="1:4" x14ac:dyDescent="0.35">
      <c r="A68" s="4" t="s">
        <v>18</v>
      </c>
      <c r="B68">
        <v>5</v>
      </c>
      <c r="C68">
        <v>6</v>
      </c>
      <c r="D68">
        <v>11</v>
      </c>
    </row>
    <row r="69" spans="1:4" x14ac:dyDescent="0.35">
      <c r="A69" s="4" t="s">
        <v>291</v>
      </c>
      <c r="B69">
        <v>3</v>
      </c>
      <c r="C69">
        <v>2</v>
      </c>
      <c r="D69">
        <v>5</v>
      </c>
    </row>
    <row r="70" spans="1:4" x14ac:dyDescent="0.35">
      <c r="A70" s="4" t="s">
        <v>290</v>
      </c>
      <c r="B70">
        <v>2</v>
      </c>
      <c r="C70">
        <v>2</v>
      </c>
      <c r="D70">
        <v>4</v>
      </c>
    </row>
    <row r="71" spans="1:4" x14ac:dyDescent="0.35">
      <c r="A71" s="4" t="s">
        <v>13</v>
      </c>
      <c r="B71">
        <v>6</v>
      </c>
      <c r="C71">
        <v>14</v>
      </c>
      <c r="D71">
        <v>20</v>
      </c>
    </row>
    <row r="72" spans="1:4" x14ac:dyDescent="0.35">
      <c r="A72" s="3" t="s">
        <v>122</v>
      </c>
      <c r="B72">
        <v>17</v>
      </c>
      <c r="C72">
        <v>23</v>
      </c>
      <c r="D72">
        <v>40</v>
      </c>
    </row>
    <row r="73" spans="1:4" x14ac:dyDescent="0.35">
      <c r="A73" s="4" t="s">
        <v>18</v>
      </c>
      <c r="B73">
        <v>8</v>
      </c>
      <c r="C73">
        <v>9</v>
      </c>
      <c r="D73">
        <v>17</v>
      </c>
    </row>
    <row r="74" spans="1:4" x14ac:dyDescent="0.35">
      <c r="A74" s="4" t="s">
        <v>66</v>
      </c>
      <c r="C74">
        <v>2</v>
      </c>
      <c r="D74">
        <v>2</v>
      </c>
    </row>
    <row r="75" spans="1:4" x14ac:dyDescent="0.35">
      <c r="A75" s="4" t="s">
        <v>291</v>
      </c>
      <c r="B75">
        <v>4</v>
      </c>
      <c r="C75">
        <v>4</v>
      </c>
      <c r="D75">
        <v>8</v>
      </c>
    </row>
    <row r="76" spans="1:4" x14ac:dyDescent="0.35">
      <c r="A76" s="4" t="s">
        <v>13</v>
      </c>
      <c r="B76">
        <v>5</v>
      </c>
      <c r="C76">
        <v>8</v>
      </c>
      <c r="D76">
        <v>13</v>
      </c>
    </row>
    <row r="77" spans="1:4" x14ac:dyDescent="0.35">
      <c r="A77" s="3" t="s">
        <v>124</v>
      </c>
      <c r="B77">
        <v>21</v>
      </c>
      <c r="C77">
        <v>19</v>
      </c>
      <c r="D77">
        <v>40</v>
      </c>
    </row>
    <row r="78" spans="1:4" x14ac:dyDescent="0.35">
      <c r="A78" s="4" t="s">
        <v>18</v>
      </c>
      <c r="B78">
        <v>7</v>
      </c>
      <c r="C78">
        <v>6</v>
      </c>
      <c r="D78">
        <v>13</v>
      </c>
    </row>
    <row r="79" spans="1:4" x14ac:dyDescent="0.35">
      <c r="A79" s="4" t="s">
        <v>291</v>
      </c>
      <c r="B79">
        <v>3</v>
      </c>
      <c r="C79">
        <v>1</v>
      </c>
      <c r="D79">
        <v>4</v>
      </c>
    </row>
    <row r="80" spans="1:4" x14ac:dyDescent="0.35">
      <c r="A80" s="4" t="s">
        <v>290</v>
      </c>
      <c r="B80">
        <v>1</v>
      </c>
      <c r="C80">
        <v>1</v>
      </c>
      <c r="D80">
        <v>2</v>
      </c>
    </row>
    <row r="81" spans="1:4" x14ac:dyDescent="0.35">
      <c r="A81" s="4" t="s">
        <v>13</v>
      </c>
      <c r="B81">
        <v>10</v>
      </c>
      <c r="C81">
        <v>11</v>
      </c>
      <c r="D81">
        <v>21</v>
      </c>
    </row>
    <row r="82" spans="1:4" x14ac:dyDescent="0.35">
      <c r="A82" s="3" t="s">
        <v>296</v>
      </c>
      <c r="B82">
        <v>290</v>
      </c>
      <c r="C82">
        <v>288</v>
      </c>
      <c r="D82">
        <v>578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Legenda</vt:lpstr>
      <vt:lpstr>KT_pom_souhrn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Ondrušková Bronislava</dc:creator>
  <cp:lastModifiedBy>Petra Raszyková</cp:lastModifiedBy>
  <dcterms:created xsi:type="dcterms:W3CDTF">2015-06-05T18:19:34Z</dcterms:created>
  <dcterms:modified xsi:type="dcterms:W3CDTF">2025-04-06T19:24:35Z</dcterms:modified>
</cp:coreProperties>
</file>